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Google Drive\tide_induced_gw_level\spreadsheets\JacobModel\"/>
    </mc:Choice>
  </mc:AlternateContent>
  <xr:revisionPtr revIDLastSave="0" documentId="13_ncr:1_{4C4AD430-C784-44B7-8064-A70A9CB38E1D}" xr6:coauthVersionLast="47" xr6:coauthVersionMax="47" xr10:uidLastSave="{00000000-0000-0000-0000-000000000000}"/>
  <bookViews>
    <workbookView xWindow="-96" yWindow="-96" windowWidth="23232" windowHeight="12432" activeTab="3" xr2:uid="{2C573FC4-D423-4C7F-8A06-F3AD392E8AC9}"/>
  </bookViews>
  <sheets>
    <sheet name="1swp" sheetId="9" r:id="rId1"/>
    <sheet name="2pvp" sheetId="7" r:id="rId2"/>
    <sheet name="3ni" sheetId="10" r:id="rId3"/>
    <sheet name="4nsp" sheetId="6" r:id="rId4"/>
    <sheet name="5lg" sheetId="12" r:id="rId5"/>
    <sheet name="6fp" sheetId="11" r:id="rId6"/>
    <sheet name="10cp" sheetId="1" r:id="rId7"/>
    <sheet name="11flp" sheetId="5" r:id="rId8"/>
  </sheets>
  <definedNames>
    <definedName name="solver_adj" localSheetId="6" hidden="1">'10cp'!$B$1</definedName>
    <definedName name="solver_adj" localSheetId="7" hidden="1">'11flp'!$B$1</definedName>
    <definedName name="solver_adj" localSheetId="0" hidden="1">'1swp'!$B$1</definedName>
    <definedName name="solver_adj" localSheetId="1" hidden="1">'2pvp'!$B$1</definedName>
    <definedName name="solver_adj" localSheetId="2" hidden="1">'3ni'!$B$1</definedName>
    <definedName name="solver_adj" localSheetId="3" hidden="1">'4nsp'!$B$1</definedName>
    <definedName name="solver_adj" localSheetId="4" hidden="1">'5lg'!$B$1</definedName>
    <definedName name="solver_adj" localSheetId="5" hidden="1">'6fp'!$B$1</definedName>
    <definedName name="solver_cvg" localSheetId="6" hidden="1">0.0001</definedName>
    <definedName name="solver_cvg" localSheetId="7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6" hidden="1">1</definedName>
    <definedName name="solver_est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6" hidden="1">2147483647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'1swp'!$B$1</definedName>
    <definedName name="solver_mip" localSheetId="6" hidden="1">2147483647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6" hidden="1">0</definedName>
    <definedName name="solver_num" localSheetId="7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6" hidden="1">1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6" hidden="1">'10cp'!$G$1</definedName>
    <definedName name="solver_opt" localSheetId="7" hidden="1">'11flp'!$G$1</definedName>
    <definedName name="solver_opt" localSheetId="0" hidden="1">'1swp'!$G$1</definedName>
    <definedName name="solver_opt" localSheetId="1" hidden="1">'2pvp'!$G$1</definedName>
    <definedName name="solver_opt" localSheetId="2" hidden="1">'3ni'!$G$1</definedName>
    <definedName name="solver_opt" localSheetId="3" hidden="1">'4nsp'!$G$1</definedName>
    <definedName name="solver_opt" localSheetId="4" hidden="1">'5lg'!$G$1</definedName>
    <definedName name="solver_opt" localSheetId="5" hidden="1">'6fp'!$G$1</definedName>
    <definedName name="solver_pre" localSheetId="6" hidden="1">0.000001</definedName>
    <definedName name="solver_pre" localSheetId="7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hs1" localSheetId="0" hidden="1">1</definedName>
    <definedName name="solver_rlx" localSheetId="6" hidden="1">2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6" hidden="1">3</definedName>
    <definedName name="solver_ver" localSheetId="7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7" i="1"/>
  <c r="C10" i="11"/>
  <c r="D10" i="11"/>
  <c r="D7" i="12"/>
  <c r="D8" i="12"/>
  <c r="C9" i="6"/>
  <c r="D9" i="6"/>
  <c r="D10" i="6"/>
  <c r="D7" i="10"/>
  <c r="C9" i="10"/>
  <c r="C7" i="7"/>
  <c r="D7" i="7"/>
  <c r="C8" i="7"/>
  <c r="D8" i="7"/>
  <c r="C6" i="5"/>
  <c r="C6" i="7"/>
  <c r="D1" i="5"/>
  <c r="D1" i="1"/>
  <c r="D1" i="11"/>
  <c r="D1" i="12"/>
  <c r="D1" i="10"/>
  <c r="D1" i="7"/>
  <c r="D1" i="9"/>
  <c r="D1" i="6"/>
  <c r="K12" i="5"/>
  <c r="K13" i="5" s="1"/>
  <c r="A11" i="5"/>
  <c r="A10" i="5"/>
  <c r="C10" i="5" s="1"/>
  <c r="A9" i="5"/>
  <c r="C9" i="5" s="1"/>
  <c r="A8" i="5"/>
  <c r="C8" i="5" s="1"/>
  <c r="A7" i="5"/>
  <c r="C7" i="5" s="1"/>
  <c r="A6" i="5"/>
  <c r="D6" i="5" s="1"/>
  <c r="K12" i="1"/>
  <c r="A12" i="1" s="1"/>
  <c r="A11" i="1"/>
  <c r="A10" i="1"/>
  <c r="C10" i="1" s="1"/>
  <c r="A9" i="1"/>
  <c r="C9" i="1" s="1"/>
  <c r="A8" i="1"/>
  <c r="C8" i="1" s="1"/>
  <c r="A7" i="1"/>
  <c r="C7" i="1" s="1"/>
  <c r="A6" i="1"/>
  <c r="D6" i="1" s="1"/>
  <c r="K12" i="11"/>
  <c r="A12" i="11" s="1"/>
  <c r="A11" i="11"/>
  <c r="A10" i="11"/>
  <c r="A9" i="11"/>
  <c r="C9" i="11" s="1"/>
  <c r="A8" i="11"/>
  <c r="C8" i="11" s="1"/>
  <c r="A7" i="11"/>
  <c r="C7" i="11" s="1"/>
  <c r="A6" i="11"/>
  <c r="C6" i="11" s="1"/>
  <c r="K12" i="12"/>
  <c r="K13" i="12" s="1"/>
  <c r="A11" i="12"/>
  <c r="A10" i="12"/>
  <c r="C10" i="12" s="1"/>
  <c r="A9" i="12"/>
  <c r="C9" i="12" s="1"/>
  <c r="A8" i="12"/>
  <c r="C8" i="12" s="1"/>
  <c r="A7" i="12"/>
  <c r="A6" i="12"/>
  <c r="D6" i="12" s="1"/>
  <c r="K12" i="6"/>
  <c r="K13" i="6" s="1"/>
  <c r="A11" i="6"/>
  <c r="A10" i="6"/>
  <c r="C10" i="6" s="1"/>
  <c r="A9" i="6"/>
  <c r="A8" i="6"/>
  <c r="C8" i="6" s="1"/>
  <c r="A7" i="6"/>
  <c r="C7" i="6" s="1"/>
  <c r="A6" i="6"/>
  <c r="D6" i="6" s="1"/>
  <c r="K12" i="10"/>
  <c r="K13" i="10" s="1"/>
  <c r="A11" i="10"/>
  <c r="A10" i="10"/>
  <c r="C10" i="10" s="1"/>
  <c r="A9" i="10"/>
  <c r="D9" i="10" s="1"/>
  <c r="A8" i="10"/>
  <c r="C8" i="10" s="1"/>
  <c r="A7" i="10"/>
  <c r="C7" i="10" s="1"/>
  <c r="A6" i="10"/>
  <c r="D6" i="10" s="1"/>
  <c r="K12" i="7"/>
  <c r="A12" i="7" s="1"/>
  <c r="A11" i="7"/>
  <c r="A10" i="7"/>
  <c r="D10" i="7" s="1"/>
  <c r="A9" i="7"/>
  <c r="C9" i="7" s="1"/>
  <c r="A8" i="7"/>
  <c r="A7" i="7"/>
  <c r="A6" i="7"/>
  <c r="D6" i="7" s="1"/>
  <c r="D9" i="5" l="1"/>
  <c r="N9" i="5" s="1"/>
  <c r="N6" i="5"/>
  <c r="D8" i="5"/>
  <c r="D7" i="5"/>
  <c r="C6" i="1"/>
  <c r="E6" i="1" s="1"/>
  <c r="D8" i="1"/>
  <c r="N8" i="1" s="1"/>
  <c r="D10" i="1"/>
  <c r="N10" i="1" s="1"/>
  <c r="D9" i="1"/>
  <c r="D6" i="11"/>
  <c r="D9" i="11"/>
  <c r="D8" i="11"/>
  <c r="D7" i="11"/>
  <c r="C6" i="12"/>
  <c r="N7" i="12"/>
  <c r="C7" i="12"/>
  <c r="E7" i="12" s="1"/>
  <c r="D10" i="12"/>
  <c r="D9" i="12"/>
  <c r="N9" i="12" s="1"/>
  <c r="C6" i="6"/>
  <c r="D8" i="6"/>
  <c r="N8" i="6" s="1"/>
  <c r="D7" i="6"/>
  <c r="D8" i="10"/>
  <c r="N8" i="10" s="1"/>
  <c r="D10" i="10"/>
  <c r="N10" i="10" s="1"/>
  <c r="C6" i="10"/>
  <c r="E6" i="10" s="1"/>
  <c r="C10" i="7"/>
  <c r="E7" i="7"/>
  <c r="D9" i="7"/>
  <c r="E6" i="11"/>
  <c r="N6" i="10"/>
  <c r="E7" i="10"/>
  <c r="D11" i="5"/>
  <c r="N11" i="5" s="1"/>
  <c r="C11" i="5"/>
  <c r="E11" i="5" s="1"/>
  <c r="D11" i="11"/>
  <c r="N11" i="11" s="1"/>
  <c r="C11" i="11"/>
  <c r="E11" i="11" s="1"/>
  <c r="C12" i="11"/>
  <c r="E12" i="11" s="1"/>
  <c r="D12" i="11"/>
  <c r="N12" i="11" s="1"/>
  <c r="E6" i="12"/>
  <c r="C11" i="12"/>
  <c r="E11" i="12" s="1"/>
  <c r="D11" i="12"/>
  <c r="N11" i="12" s="1"/>
  <c r="C11" i="1"/>
  <c r="E11" i="1" s="1"/>
  <c r="D11" i="1"/>
  <c r="N11" i="1" s="1"/>
  <c r="D12" i="1"/>
  <c r="N12" i="1" s="1"/>
  <c r="C12" i="1"/>
  <c r="E12" i="1" s="1"/>
  <c r="D11" i="6"/>
  <c r="N11" i="6" s="1"/>
  <c r="C11" i="6"/>
  <c r="C11" i="10"/>
  <c r="E11" i="10" s="1"/>
  <c r="D11" i="10"/>
  <c r="N11" i="10" s="1"/>
  <c r="D11" i="7"/>
  <c r="C11" i="7"/>
  <c r="E11" i="7" s="1"/>
  <c r="C12" i="7"/>
  <c r="E12" i="7" s="1"/>
  <c r="D12" i="7"/>
  <c r="N12" i="7" s="1"/>
  <c r="E8" i="6"/>
  <c r="E7" i="6"/>
  <c r="E6" i="5"/>
  <c r="N7" i="5"/>
  <c r="N8" i="5"/>
  <c r="E8" i="5"/>
  <c r="A12" i="5"/>
  <c r="E9" i="5"/>
  <c r="E7" i="5"/>
  <c r="E10" i="5"/>
  <c r="N10" i="5"/>
  <c r="N6" i="1"/>
  <c r="E7" i="1"/>
  <c r="E8" i="1"/>
  <c r="N9" i="1"/>
  <c r="E9" i="1"/>
  <c r="E10" i="1"/>
  <c r="N7" i="1"/>
  <c r="E8" i="11"/>
  <c r="N8" i="11"/>
  <c r="E7" i="11"/>
  <c r="N9" i="11"/>
  <c r="E9" i="11"/>
  <c r="E10" i="11"/>
  <c r="N10" i="11"/>
  <c r="E8" i="12"/>
  <c r="N8" i="12"/>
  <c r="E9" i="12"/>
  <c r="N6" i="12"/>
  <c r="N10" i="12"/>
  <c r="E10" i="12"/>
  <c r="A12" i="12"/>
  <c r="E9" i="6"/>
  <c r="N9" i="6"/>
  <c r="E10" i="6"/>
  <c r="N10" i="6"/>
  <c r="E11" i="6"/>
  <c r="A12" i="6"/>
  <c r="N7" i="6"/>
  <c r="N6" i="6"/>
  <c r="E6" i="6"/>
  <c r="N7" i="10"/>
  <c r="E8" i="10"/>
  <c r="E9" i="10"/>
  <c r="N9" i="10"/>
  <c r="E10" i="10"/>
  <c r="E9" i="7"/>
  <c r="E10" i="7"/>
  <c r="N10" i="7"/>
  <c r="N11" i="7"/>
  <c r="N6" i="7"/>
  <c r="E8" i="7"/>
  <c r="N8" i="7"/>
  <c r="E6" i="7"/>
  <c r="N7" i="7"/>
  <c r="N6" i="11"/>
  <c r="A13" i="5"/>
  <c r="K14" i="5"/>
  <c r="K13" i="1"/>
  <c r="N7" i="11"/>
  <c r="K13" i="11"/>
  <c r="K14" i="12"/>
  <c r="A13" i="12"/>
  <c r="K14" i="6"/>
  <c r="A13" i="6"/>
  <c r="K14" i="10"/>
  <c r="A13" i="10"/>
  <c r="A12" i="10"/>
  <c r="K13" i="7"/>
  <c r="N9" i="7"/>
  <c r="C12" i="5" l="1"/>
  <c r="E12" i="5" s="1"/>
  <c r="D12" i="5"/>
  <c r="D13" i="5"/>
  <c r="N13" i="5" s="1"/>
  <c r="C13" i="5"/>
  <c r="E13" i="5" s="1"/>
  <c r="C13" i="12"/>
  <c r="E13" i="12" s="1"/>
  <c r="D13" i="12"/>
  <c r="N13" i="12" s="1"/>
  <c r="D12" i="12"/>
  <c r="N12" i="12" s="1"/>
  <c r="C12" i="12"/>
  <c r="E12" i="12" s="1"/>
  <c r="C12" i="6"/>
  <c r="E12" i="6" s="1"/>
  <c r="D12" i="6"/>
  <c r="N12" i="6" s="1"/>
  <c r="D13" i="6"/>
  <c r="N13" i="6" s="1"/>
  <c r="C13" i="6"/>
  <c r="E13" i="6" s="1"/>
  <c r="D12" i="10"/>
  <c r="N12" i="10" s="1"/>
  <c r="C12" i="10"/>
  <c r="E12" i="10" s="1"/>
  <c r="C13" i="10"/>
  <c r="E13" i="10" s="1"/>
  <c r="D13" i="10"/>
  <c r="N13" i="10" s="1"/>
  <c r="N12" i="5"/>
  <c r="A14" i="5"/>
  <c r="K15" i="5"/>
  <c r="A13" i="1"/>
  <c r="K14" i="1"/>
  <c r="A13" i="11"/>
  <c r="K14" i="11"/>
  <c r="K15" i="12"/>
  <c r="A14" i="12"/>
  <c r="K15" i="6"/>
  <c r="A14" i="6"/>
  <c r="A14" i="10"/>
  <c r="K15" i="10"/>
  <c r="A13" i="7"/>
  <c r="K14" i="7"/>
  <c r="C14" i="5" l="1"/>
  <c r="E14" i="5" s="1"/>
  <c r="D14" i="5"/>
  <c r="N14" i="5" s="1"/>
  <c r="D13" i="11"/>
  <c r="N13" i="11" s="1"/>
  <c r="C13" i="11"/>
  <c r="E13" i="11" s="1"/>
  <c r="D14" i="12"/>
  <c r="N14" i="12" s="1"/>
  <c r="C14" i="12"/>
  <c r="E14" i="12" s="1"/>
  <c r="C13" i="1"/>
  <c r="D13" i="1"/>
  <c r="N13" i="1" s="1"/>
  <c r="C14" i="6"/>
  <c r="E14" i="6" s="1"/>
  <c r="D14" i="6"/>
  <c r="N14" i="6" s="1"/>
  <c r="D14" i="10"/>
  <c r="N14" i="10" s="1"/>
  <c r="C14" i="10"/>
  <c r="E14" i="10" s="1"/>
  <c r="D13" i="7"/>
  <c r="N13" i="7" s="1"/>
  <c r="C13" i="7"/>
  <c r="E13" i="7" s="1"/>
  <c r="E13" i="1"/>
  <c r="A15" i="5"/>
  <c r="K16" i="5"/>
  <c r="A14" i="1"/>
  <c r="K15" i="1"/>
  <c r="A14" i="11"/>
  <c r="K15" i="11"/>
  <c r="K16" i="12"/>
  <c r="A15" i="12"/>
  <c r="K16" i="6"/>
  <c r="A15" i="6"/>
  <c r="K16" i="10"/>
  <c r="A15" i="10"/>
  <c r="A14" i="7"/>
  <c r="K15" i="7"/>
  <c r="C15" i="5" l="1"/>
  <c r="E15" i="5" s="1"/>
  <c r="D15" i="5"/>
  <c r="N15" i="5" s="1"/>
  <c r="C14" i="11"/>
  <c r="E14" i="11" s="1"/>
  <c r="D14" i="11"/>
  <c r="N14" i="11" s="1"/>
  <c r="D15" i="12"/>
  <c r="C15" i="12"/>
  <c r="E15" i="12" s="1"/>
  <c r="D14" i="1"/>
  <c r="N14" i="1" s="1"/>
  <c r="C14" i="1"/>
  <c r="E14" i="1" s="1"/>
  <c r="C15" i="6"/>
  <c r="E15" i="6" s="1"/>
  <c r="D15" i="6"/>
  <c r="N15" i="6" s="1"/>
  <c r="D15" i="10"/>
  <c r="N15" i="10" s="1"/>
  <c r="C15" i="10"/>
  <c r="E15" i="10" s="1"/>
  <c r="C14" i="7"/>
  <c r="E14" i="7" s="1"/>
  <c r="D14" i="7"/>
  <c r="N14" i="7" s="1"/>
  <c r="N15" i="12"/>
  <c r="A16" i="5"/>
  <c r="K17" i="5"/>
  <c r="A15" i="1"/>
  <c r="K16" i="1"/>
  <c r="A15" i="11"/>
  <c r="K16" i="11"/>
  <c r="K17" i="12"/>
  <c r="A16" i="12"/>
  <c r="K17" i="6"/>
  <c r="A16" i="6"/>
  <c r="K17" i="10"/>
  <c r="A16" i="10"/>
  <c r="A15" i="7"/>
  <c r="K16" i="7"/>
  <c r="D16" i="5" l="1"/>
  <c r="N16" i="5" s="1"/>
  <c r="C16" i="5"/>
  <c r="E16" i="5" s="1"/>
  <c r="C15" i="11"/>
  <c r="E15" i="11" s="1"/>
  <c r="D15" i="11"/>
  <c r="N15" i="11" s="1"/>
  <c r="C16" i="12"/>
  <c r="E16" i="12" s="1"/>
  <c r="D16" i="12"/>
  <c r="N16" i="12" s="1"/>
  <c r="D15" i="1"/>
  <c r="N15" i="1" s="1"/>
  <c r="C15" i="1"/>
  <c r="E15" i="1" s="1"/>
  <c r="D16" i="6"/>
  <c r="C16" i="6"/>
  <c r="E16" i="6" s="1"/>
  <c r="C16" i="10"/>
  <c r="E16" i="10" s="1"/>
  <c r="D16" i="10"/>
  <c r="N16" i="10" s="1"/>
  <c r="C15" i="7"/>
  <c r="E15" i="7" s="1"/>
  <c r="D15" i="7"/>
  <c r="N15" i="7" s="1"/>
  <c r="N16" i="6"/>
  <c r="A17" i="5"/>
  <c r="K18" i="5"/>
  <c r="A16" i="1"/>
  <c r="K17" i="1"/>
  <c r="A16" i="11"/>
  <c r="K17" i="11"/>
  <c r="K18" i="12"/>
  <c r="A17" i="12"/>
  <c r="K18" i="6"/>
  <c r="A17" i="6"/>
  <c r="K18" i="10"/>
  <c r="A17" i="10"/>
  <c r="A16" i="7"/>
  <c r="K17" i="7"/>
  <c r="C17" i="5" l="1"/>
  <c r="E17" i="5" s="1"/>
  <c r="D17" i="5"/>
  <c r="N17" i="5" s="1"/>
  <c r="D16" i="11"/>
  <c r="N16" i="11" s="1"/>
  <c r="C16" i="11"/>
  <c r="E16" i="11" s="1"/>
  <c r="D17" i="12"/>
  <c r="N17" i="12" s="1"/>
  <c r="C17" i="12"/>
  <c r="E17" i="12" s="1"/>
  <c r="C16" i="1"/>
  <c r="E16" i="1" s="1"/>
  <c r="D16" i="1"/>
  <c r="N16" i="1" s="1"/>
  <c r="C17" i="6"/>
  <c r="E17" i="6" s="1"/>
  <c r="D17" i="6"/>
  <c r="N17" i="6" s="1"/>
  <c r="D17" i="10"/>
  <c r="N17" i="10" s="1"/>
  <c r="C17" i="10"/>
  <c r="E17" i="10" s="1"/>
  <c r="D16" i="7"/>
  <c r="N16" i="7" s="1"/>
  <c r="C16" i="7"/>
  <c r="E16" i="7" s="1"/>
  <c r="A18" i="5"/>
  <c r="K19" i="5"/>
  <c r="A17" i="1"/>
  <c r="K18" i="1"/>
  <c r="A17" i="11"/>
  <c r="K18" i="11"/>
  <c r="K19" i="12"/>
  <c r="A18" i="12"/>
  <c r="K19" i="6"/>
  <c r="A18" i="6"/>
  <c r="K19" i="10"/>
  <c r="A18" i="10"/>
  <c r="A17" i="7"/>
  <c r="K18" i="7"/>
  <c r="D18" i="5" l="1"/>
  <c r="C18" i="5"/>
  <c r="C17" i="11"/>
  <c r="E17" i="11" s="1"/>
  <c r="D17" i="11"/>
  <c r="N17" i="11" s="1"/>
  <c r="C18" i="12"/>
  <c r="E18" i="12" s="1"/>
  <c r="D18" i="12"/>
  <c r="D17" i="1"/>
  <c r="N17" i="1" s="1"/>
  <c r="C17" i="1"/>
  <c r="E17" i="1" s="1"/>
  <c r="D18" i="6"/>
  <c r="C18" i="6"/>
  <c r="C18" i="10"/>
  <c r="E18" i="10" s="1"/>
  <c r="D18" i="10"/>
  <c r="C17" i="7"/>
  <c r="E17" i="7" s="1"/>
  <c r="D17" i="7"/>
  <c r="N17" i="7" s="1"/>
  <c r="A19" i="5"/>
  <c r="K20" i="5"/>
  <c r="A18" i="1"/>
  <c r="K19" i="1"/>
  <c r="A18" i="11"/>
  <c r="K19" i="11"/>
  <c r="K20" i="12"/>
  <c r="A19" i="12"/>
  <c r="K20" i="6"/>
  <c r="A19" i="6"/>
  <c r="K20" i="10"/>
  <c r="A19" i="10"/>
  <c r="A18" i="7"/>
  <c r="K19" i="7"/>
  <c r="D19" i="5" l="1"/>
  <c r="N19" i="5" s="1"/>
  <c r="C19" i="5"/>
  <c r="E19" i="5" s="1"/>
  <c r="D18" i="11"/>
  <c r="C18" i="11"/>
  <c r="E18" i="11" s="1"/>
  <c r="C19" i="12"/>
  <c r="E19" i="12" s="1"/>
  <c r="D19" i="12"/>
  <c r="N19" i="12" s="1"/>
  <c r="C18" i="1"/>
  <c r="E18" i="1" s="1"/>
  <c r="D18" i="1"/>
  <c r="D19" i="6"/>
  <c r="N19" i="6" s="1"/>
  <c r="C19" i="6"/>
  <c r="E19" i="6" s="1"/>
  <c r="C19" i="10"/>
  <c r="E19" i="10" s="1"/>
  <c r="D19" i="10"/>
  <c r="N19" i="10" s="1"/>
  <c r="D18" i="7"/>
  <c r="C18" i="7"/>
  <c r="E18" i="7" s="1"/>
  <c r="E18" i="6"/>
  <c r="N18" i="6"/>
  <c r="N18" i="5"/>
  <c r="N18" i="12"/>
  <c r="N18" i="10"/>
  <c r="E18" i="5"/>
  <c r="A20" i="5"/>
  <c r="K21" i="5"/>
  <c r="A19" i="1"/>
  <c r="K20" i="1"/>
  <c r="A19" i="11"/>
  <c r="K20" i="11"/>
  <c r="K21" i="12"/>
  <c r="A20" i="12"/>
  <c r="K21" i="6"/>
  <c r="A20" i="6"/>
  <c r="K21" i="10"/>
  <c r="A20" i="10"/>
  <c r="A19" i="7"/>
  <c r="K20" i="7"/>
  <c r="C20" i="5" l="1"/>
  <c r="D20" i="5"/>
  <c r="N20" i="5" s="1"/>
  <c r="D19" i="11"/>
  <c r="N19" i="11" s="1"/>
  <c r="C19" i="11"/>
  <c r="E19" i="11" s="1"/>
  <c r="D20" i="12"/>
  <c r="N20" i="12" s="1"/>
  <c r="C20" i="12"/>
  <c r="E20" i="12" s="1"/>
  <c r="C19" i="1"/>
  <c r="E19" i="1" s="1"/>
  <c r="D19" i="1"/>
  <c r="N19" i="1" s="1"/>
  <c r="C20" i="6"/>
  <c r="E20" i="6" s="1"/>
  <c r="D20" i="6"/>
  <c r="N20" i="6" s="1"/>
  <c r="D20" i="10"/>
  <c r="N20" i="10" s="1"/>
  <c r="C20" i="10"/>
  <c r="E20" i="10" s="1"/>
  <c r="D19" i="7"/>
  <c r="N19" i="7" s="1"/>
  <c r="C19" i="7"/>
  <c r="E19" i="7" s="1"/>
  <c r="N18" i="1"/>
  <c r="N18" i="11"/>
  <c r="N18" i="7"/>
  <c r="A21" i="5"/>
  <c r="K22" i="5"/>
  <c r="E20" i="5"/>
  <c r="A20" i="1"/>
  <c r="K21" i="1"/>
  <c r="A20" i="11"/>
  <c r="K21" i="11"/>
  <c r="K22" i="12"/>
  <c r="A21" i="12"/>
  <c r="K22" i="6"/>
  <c r="A21" i="6"/>
  <c r="K22" i="10"/>
  <c r="A21" i="10"/>
  <c r="A20" i="7"/>
  <c r="K21" i="7"/>
  <c r="D21" i="5" l="1"/>
  <c r="N21" i="5" s="1"/>
  <c r="C21" i="5"/>
  <c r="C20" i="11"/>
  <c r="E20" i="11" s="1"/>
  <c r="D20" i="11"/>
  <c r="N20" i="11" s="1"/>
  <c r="C21" i="12"/>
  <c r="E21" i="12" s="1"/>
  <c r="D21" i="12"/>
  <c r="N21" i="12" s="1"/>
  <c r="D20" i="1"/>
  <c r="C20" i="1"/>
  <c r="E20" i="1" s="1"/>
  <c r="D21" i="6"/>
  <c r="N21" i="6" s="1"/>
  <c r="C21" i="6"/>
  <c r="E21" i="6" s="1"/>
  <c r="C21" i="10"/>
  <c r="E21" i="10" s="1"/>
  <c r="D21" i="10"/>
  <c r="N21" i="10" s="1"/>
  <c r="C20" i="7"/>
  <c r="E20" i="7" s="1"/>
  <c r="D20" i="7"/>
  <c r="N20" i="7" s="1"/>
  <c r="N20" i="1"/>
  <c r="A22" i="5"/>
  <c r="K23" i="5"/>
  <c r="A21" i="1"/>
  <c r="K22" i="1"/>
  <c r="A21" i="11"/>
  <c r="K22" i="11"/>
  <c r="K23" i="12"/>
  <c r="A22" i="12"/>
  <c r="K23" i="6"/>
  <c r="A22" i="6"/>
  <c r="K23" i="10"/>
  <c r="A22" i="10"/>
  <c r="A21" i="7"/>
  <c r="K22" i="7"/>
  <c r="C22" i="5" l="1"/>
  <c r="D22" i="5"/>
  <c r="D21" i="11"/>
  <c r="N21" i="11" s="1"/>
  <c r="C21" i="11"/>
  <c r="E21" i="11" s="1"/>
  <c r="D22" i="12"/>
  <c r="N22" i="12" s="1"/>
  <c r="C22" i="12"/>
  <c r="E22" i="12" s="1"/>
  <c r="C21" i="1"/>
  <c r="D21" i="1"/>
  <c r="N21" i="1" s="1"/>
  <c r="C22" i="6"/>
  <c r="D22" i="6"/>
  <c r="D22" i="10"/>
  <c r="C22" i="10"/>
  <c r="E22" i="10" s="1"/>
  <c r="D21" i="7"/>
  <c r="N21" i="7" s="1"/>
  <c r="C21" i="7"/>
  <c r="E21" i="7" s="1"/>
  <c r="E21" i="1"/>
  <c r="N22" i="10"/>
  <c r="E21" i="5"/>
  <c r="A23" i="5"/>
  <c r="K24" i="5"/>
  <c r="A22" i="1"/>
  <c r="K23" i="1"/>
  <c r="A22" i="11"/>
  <c r="K23" i="11"/>
  <c r="K24" i="12"/>
  <c r="A23" i="12"/>
  <c r="K24" i="6"/>
  <c r="A23" i="6"/>
  <c r="K24" i="10"/>
  <c r="A23" i="10"/>
  <c r="A22" i="7"/>
  <c r="K23" i="7"/>
  <c r="C23" i="5" l="1"/>
  <c r="E23" i="5" s="1"/>
  <c r="D23" i="5"/>
  <c r="N23" i="5" s="1"/>
  <c r="C22" i="11"/>
  <c r="E22" i="11" s="1"/>
  <c r="D22" i="11"/>
  <c r="N22" i="11" s="1"/>
  <c r="D23" i="12"/>
  <c r="N23" i="12" s="1"/>
  <c r="C23" i="12"/>
  <c r="E23" i="12" s="1"/>
  <c r="D22" i="1"/>
  <c r="N22" i="1" s="1"/>
  <c r="C22" i="1"/>
  <c r="E22" i="1" s="1"/>
  <c r="C23" i="6"/>
  <c r="E23" i="6" s="1"/>
  <c r="D23" i="6"/>
  <c r="N23" i="6" s="1"/>
  <c r="D23" i="10"/>
  <c r="N23" i="10" s="1"/>
  <c r="C23" i="10"/>
  <c r="E23" i="10" s="1"/>
  <c r="C22" i="7"/>
  <c r="E22" i="7" s="1"/>
  <c r="D22" i="7"/>
  <c r="N22" i="7" s="1"/>
  <c r="E22" i="6"/>
  <c r="N22" i="6"/>
  <c r="N22" i="5"/>
  <c r="E22" i="5"/>
  <c r="A24" i="5"/>
  <c r="K25" i="5"/>
  <c r="A23" i="1"/>
  <c r="K24" i="1"/>
  <c r="A23" i="11"/>
  <c r="K24" i="11"/>
  <c r="K25" i="12"/>
  <c r="A24" i="12"/>
  <c r="K25" i="6"/>
  <c r="A24" i="6"/>
  <c r="K25" i="10"/>
  <c r="A24" i="10"/>
  <c r="A23" i="7"/>
  <c r="K24" i="7"/>
  <c r="D24" i="5" l="1"/>
  <c r="N24" i="5" s="1"/>
  <c r="C24" i="5"/>
  <c r="C23" i="11"/>
  <c r="D23" i="11"/>
  <c r="N23" i="11" s="1"/>
  <c r="D24" i="12"/>
  <c r="N24" i="12" s="1"/>
  <c r="C24" i="12"/>
  <c r="E24" i="12" s="1"/>
  <c r="D23" i="1"/>
  <c r="N23" i="1" s="1"/>
  <c r="C23" i="1"/>
  <c r="E23" i="1" s="1"/>
  <c r="D24" i="6"/>
  <c r="C24" i="6"/>
  <c r="E24" i="6" s="1"/>
  <c r="C24" i="10"/>
  <c r="E24" i="10" s="1"/>
  <c r="D24" i="10"/>
  <c r="N24" i="10" s="1"/>
  <c r="C23" i="7"/>
  <c r="E23" i="7" s="1"/>
  <c r="D23" i="7"/>
  <c r="N23" i="7" s="1"/>
  <c r="E23" i="11"/>
  <c r="A25" i="5"/>
  <c r="K26" i="5"/>
  <c r="A24" i="1"/>
  <c r="K25" i="1"/>
  <c r="A24" i="11"/>
  <c r="K25" i="11"/>
  <c r="K26" i="12"/>
  <c r="A25" i="12"/>
  <c r="K26" i="6"/>
  <c r="A25" i="6"/>
  <c r="K26" i="10"/>
  <c r="A25" i="10"/>
  <c r="A24" i="7"/>
  <c r="K25" i="7"/>
  <c r="C25" i="5" l="1"/>
  <c r="E25" i="5" s="1"/>
  <c r="D25" i="5"/>
  <c r="N25" i="5" s="1"/>
  <c r="D24" i="11"/>
  <c r="N24" i="11" s="1"/>
  <c r="C24" i="11"/>
  <c r="E24" i="11" s="1"/>
  <c r="D25" i="12"/>
  <c r="N25" i="12" s="1"/>
  <c r="C25" i="12"/>
  <c r="E25" i="12" s="1"/>
  <c r="C24" i="1"/>
  <c r="E24" i="1" s="1"/>
  <c r="D24" i="1"/>
  <c r="N24" i="1" s="1"/>
  <c r="C25" i="6"/>
  <c r="E25" i="6" s="1"/>
  <c r="D25" i="6"/>
  <c r="N25" i="6" s="1"/>
  <c r="D25" i="10"/>
  <c r="N25" i="10" s="1"/>
  <c r="C25" i="10"/>
  <c r="E25" i="10" s="1"/>
  <c r="D24" i="7"/>
  <c r="N24" i="7" s="1"/>
  <c r="C24" i="7"/>
  <c r="E24" i="7" s="1"/>
  <c r="N24" i="6"/>
  <c r="E24" i="5"/>
  <c r="A26" i="5"/>
  <c r="K27" i="5"/>
  <c r="A25" i="1"/>
  <c r="K26" i="1"/>
  <c r="A25" i="11"/>
  <c r="K26" i="11"/>
  <c r="K27" i="12"/>
  <c r="A26" i="12"/>
  <c r="K27" i="6"/>
  <c r="A26" i="6"/>
  <c r="K27" i="10"/>
  <c r="A26" i="10"/>
  <c r="A25" i="7"/>
  <c r="K26" i="7"/>
  <c r="D26" i="5" l="1"/>
  <c r="N26" i="5" s="1"/>
  <c r="C26" i="5"/>
  <c r="E26" i="5" s="1"/>
  <c r="C25" i="11"/>
  <c r="E25" i="11" s="1"/>
  <c r="D25" i="11"/>
  <c r="N25" i="11" s="1"/>
  <c r="C26" i="12"/>
  <c r="E26" i="12" s="1"/>
  <c r="D26" i="12"/>
  <c r="N26" i="12" s="1"/>
  <c r="D25" i="1"/>
  <c r="N25" i="1" s="1"/>
  <c r="C25" i="1"/>
  <c r="E25" i="1" s="1"/>
  <c r="D26" i="6"/>
  <c r="N26" i="6" s="1"/>
  <c r="C26" i="6"/>
  <c r="E26" i="6" s="1"/>
  <c r="C26" i="10"/>
  <c r="E26" i="10" s="1"/>
  <c r="D26" i="10"/>
  <c r="N26" i="10" s="1"/>
  <c r="C25" i="7"/>
  <c r="E25" i="7" s="1"/>
  <c r="D25" i="7"/>
  <c r="N25" i="7" s="1"/>
  <c r="A27" i="5"/>
  <c r="K28" i="5"/>
  <c r="A26" i="1"/>
  <c r="K27" i="1"/>
  <c r="A26" i="11"/>
  <c r="K27" i="11"/>
  <c r="K28" i="12"/>
  <c r="A27" i="12"/>
  <c r="K28" i="6"/>
  <c r="A27" i="6"/>
  <c r="K28" i="10"/>
  <c r="A27" i="10"/>
  <c r="A26" i="7"/>
  <c r="K27" i="7"/>
  <c r="D27" i="5" l="1"/>
  <c r="N27" i="5" s="1"/>
  <c r="C27" i="5"/>
  <c r="E27" i="5" s="1"/>
  <c r="D26" i="11"/>
  <c r="N26" i="11" s="1"/>
  <c r="C26" i="11"/>
  <c r="E26" i="11" s="1"/>
  <c r="C27" i="12"/>
  <c r="D27" i="12"/>
  <c r="N27" i="12" s="1"/>
  <c r="C26" i="1"/>
  <c r="E26" i="1" s="1"/>
  <c r="D26" i="1"/>
  <c r="N26" i="1" s="1"/>
  <c r="D27" i="6"/>
  <c r="N27" i="6" s="1"/>
  <c r="C27" i="6"/>
  <c r="E27" i="6" s="1"/>
  <c r="C27" i="10"/>
  <c r="E27" i="10" s="1"/>
  <c r="D27" i="10"/>
  <c r="N27" i="10" s="1"/>
  <c r="D26" i="7"/>
  <c r="N26" i="7" s="1"/>
  <c r="C26" i="7"/>
  <c r="E26" i="7" s="1"/>
  <c r="E27" i="12"/>
  <c r="A28" i="5"/>
  <c r="K29" i="5"/>
  <c r="A27" i="1"/>
  <c r="K28" i="1"/>
  <c r="A27" i="11"/>
  <c r="K28" i="11"/>
  <c r="K29" i="12"/>
  <c r="A28" i="12"/>
  <c r="K29" i="6"/>
  <c r="A28" i="6"/>
  <c r="K29" i="10"/>
  <c r="A28" i="10"/>
  <c r="A27" i="7"/>
  <c r="K28" i="7"/>
  <c r="C28" i="5" l="1"/>
  <c r="E28" i="5" s="1"/>
  <c r="D28" i="5"/>
  <c r="N28" i="5" s="1"/>
  <c r="D27" i="11"/>
  <c r="N27" i="11" s="1"/>
  <c r="C27" i="11"/>
  <c r="E27" i="11" s="1"/>
  <c r="C28" i="12"/>
  <c r="E28" i="12" s="1"/>
  <c r="D28" i="12"/>
  <c r="N28" i="12" s="1"/>
  <c r="C27" i="1"/>
  <c r="E27" i="1" s="1"/>
  <c r="D27" i="1"/>
  <c r="N27" i="1" s="1"/>
  <c r="C28" i="6"/>
  <c r="E28" i="6" s="1"/>
  <c r="D28" i="6"/>
  <c r="N28" i="6" s="1"/>
  <c r="D28" i="10"/>
  <c r="N28" i="10" s="1"/>
  <c r="C28" i="10"/>
  <c r="E28" i="10" s="1"/>
  <c r="D27" i="7"/>
  <c r="N27" i="7" s="1"/>
  <c r="C27" i="7"/>
  <c r="E27" i="7" s="1"/>
  <c r="A29" i="5"/>
  <c r="K30" i="5"/>
  <c r="A28" i="1"/>
  <c r="K29" i="1"/>
  <c r="A28" i="11"/>
  <c r="K29" i="11"/>
  <c r="K30" i="12"/>
  <c r="A29" i="12"/>
  <c r="K30" i="6"/>
  <c r="A29" i="6"/>
  <c r="A29" i="10"/>
  <c r="K30" i="10"/>
  <c r="A28" i="7"/>
  <c r="K29" i="7"/>
  <c r="D29" i="5" l="1"/>
  <c r="N29" i="5" s="1"/>
  <c r="C29" i="5"/>
  <c r="E29" i="5" s="1"/>
  <c r="C28" i="11"/>
  <c r="E28" i="11" s="1"/>
  <c r="D28" i="11"/>
  <c r="N28" i="11" s="1"/>
  <c r="C29" i="12"/>
  <c r="E29" i="12" s="1"/>
  <c r="D29" i="12"/>
  <c r="N29" i="12" s="1"/>
  <c r="D28" i="1"/>
  <c r="N28" i="1" s="1"/>
  <c r="C28" i="1"/>
  <c r="E28" i="1" s="1"/>
  <c r="D29" i="6"/>
  <c r="N29" i="6" s="1"/>
  <c r="C29" i="6"/>
  <c r="E29" i="6" s="1"/>
  <c r="C29" i="10"/>
  <c r="E29" i="10" s="1"/>
  <c r="D29" i="10"/>
  <c r="N29" i="10" s="1"/>
  <c r="C28" i="7"/>
  <c r="E28" i="7" s="1"/>
  <c r="D28" i="7"/>
  <c r="N28" i="7" s="1"/>
  <c r="A30" i="5"/>
  <c r="K31" i="5"/>
  <c r="A29" i="1"/>
  <c r="K30" i="1"/>
  <c r="A29" i="11"/>
  <c r="K30" i="11"/>
  <c r="K31" i="12"/>
  <c r="A30" i="12"/>
  <c r="K31" i="6"/>
  <c r="A30" i="6"/>
  <c r="K31" i="10"/>
  <c r="A30" i="10"/>
  <c r="A29" i="7"/>
  <c r="K30" i="7"/>
  <c r="C30" i="5" l="1"/>
  <c r="E30" i="5" s="1"/>
  <c r="D30" i="5"/>
  <c r="N30" i="5" s="1"/>
  <c r="D29" i="11"/>
  <c r="N29" i="11" s="1"/>
  <c r="C29" i="11"/>
  <c r="E29" i="11" s="1"/>
  <c r="D30" i="12"/>
  <c r="N30" i="12" s="1"/>
  <c r="C30" i="12"/>
  <c r="E30" i="12" s="1"/>
  <c r="C29" i="1"/>
  <c r="E29" i="1" s="1"/>
  <c r="D29" i="1"/>
  <c r="N29" i="1" s="1"/>
  <c r="C30" i="6"/>
  <c r="E30" i="6" s="1"/>
  <c r="D30" i="6"/>
  <c r="N30" i="6" s="1"/>
  <c r="D30" i="10"/>
  <c r="N30" i="10" s="1"/>
  <c r="C30" i="10"/>
  <c r="E30" i="10" s="1"/>
  <c r="D29" i="7"/>
  <c r="N29" i="7" s="1"/>
  <c r="C29" i="7"/>
  <c r="E29" i="7" s="1"/>
  <c r="A31" i="5"/>
  <c r="K32" i="5"/>
  <c r="A30" i="1"/>
  <c r="K31" i="1"/>
  <c r="A30" i="11"/>
  <c r="K31" i="11"/>
  <c r="K32" i="12"/>
  <c r="A31" i="12"/>
  <c r="K32" i="6"/>
  <c r="A31" i="6"/>
  <c r="K32" i="10"/>
  <c r="A31" i="10"/>
  <c r="A30" i="7"/>
  <c r="K31" i="7"/>
  <c r="C31" i="5" l="1"/>
  <c r="D31" i="5"/>
  <c r="N31" i="5" s="1"/>
  <c r="C30" i="11"/>
  <c r="E30" i="11" s="1"/>
  <c r="D30" i="11"/>
  <c r="N30" i="11" s="1"/>
  <c r="D31" i="12"/>
  <c r="N31" i="12" s="1"/>
  <c r="C31" i="12"/>
  <c r="E31" i="12" s="1"/>
  <c r="D30" i="1"/>
  <c r="N30" i="1" s="1"/>
  <c r="C30" i="1"/>
  <c r="E30" i="1" s="1"/>
  <c r="C31" i="6"/>
  <c r="E31" i="6" s="1"/>
  <c r="D31" i="6"/>
  <c r="N31" i="6" s="1"/>
  <c r="D31" i="10"/>
  <c r="N31" i="10" s="1"/>
  <c r="C31" i="10"/>
  <c r="E31" i="10" s="1"/>
  <c r="C30" i="7"/>
  <c r="E30" i="7" s="1"/>
  <c r="D30" i="7"/>
  <c r="N30" i="7" s="1"/>
  <c r="E31" i="5"/>
  <c r="A32" i="5"/>
  <c r="K33" i="5"/>
  <c r="A31" i="1"/>
  <c r="K32" i="1"/>
  <c r="A31" i="11"/>
  <c r="K32" i="11"/>
  <c r="K33" i="12"/>
  <c r="A32" i="12"/>
  <c r="K33" i="6"/>
  <c r="A32" i="6"/>
  <c r="K33" i="10"/>
  <c r="A32" i="10"/>
  <c r="A31" i="7"/>
  <c r="K32" i="7"/>
  <c r="D32" i="5" l="1"/>
  <c r="C32" i="5"/>
  <c r="E32" i="5" s="1"/>
  <c r="C31" i="11"/>
  <c r="E31" i="11" s="1"/>
  <c r="D31" i="11"/>
  <c r="N31" i="11" s="1"/>
  <c r="D32" i="12"/>
  <c r="N32" i="12" s="1"/>
  <c r="C32" i="12"/>
  <c r="E32" i="12" s="1"/>
  <c r="D31" i="1"/>
  <c r="N31" i="1" s="1"/>
  <c r="C31" i="1"/>
  <c r="E31" i="1" s="1"/>
  <c r="D32" i="6"/>
  <c r="N32" i="6" s="1"/>
  <c r="C32" i="6"/>
  <c r="E32" i="6" s="1"/>
  <c r="C32" i="10"/>
  <c r="E32" i="10" s="1"/>
  <c r="D32" i="10"/>
  <c r="N32" i="10" s="1"/>
  <c r="C31" i="7"/>
  <c r="E31" i="7" s="1"/>
  <c r="D31" i="7"/>
  <c r="N31" i="7" s="1"/>
  <c r="N32" i="5"/>
  <c r="A33" i="5"/>
  <c r="K34" i="5"/>
  <c r="A32" i="1"/>
  <c r="K33" i="1"/>
  <c r="A32" i="11"/>
  <c r="K33" i="11"/>
  <c r="K34" i="12"/>
  <c r="A33" i="12"/>
  <c r="K34" i="6"/>
  <c r="A33" i="6"/>
  <c r="K34" i="10"/>
  <c r="A33" i="10"/>
  <c r="A32" i="7"/>
  <c r="K33" i="7"/>
  <c r="C33" i="5" l="1"/>
  <c r="D33" i="5"/>
  <c r="N33" i="5" s="1"/>
  <c r="D32" i="11"/>
  <c r="N32" i="11" s="1"/>
  <c r="C32" i="11"/>
  <c r="E32" i="11" s="1"/>
  <c r="D33" i="12"/>
  <c r="N33" i="12" s="1"/>
  <c r="C33" i="12"/>
  <c r="E33" i="12" s="1"/>
  <c r="C32" i="1"/>
  <c r="E32" i="1" s="1"/>
  <c r="D32" i="1"/>
  <c r="N32" i="1" s="1"/>
  <c r="C33" i="6"/>
  <c r="E33" i="6" s="1"/>
  <c r="D33" i="6"/>
  <c r="N33" i="6" s="1"/>
  <c r="D33" i="10"/>
  <c r="C33" i="10"/>
  <c r="E33" i="10" s="1"/>
  <c r="D32" i="7"/>
  <c r="N32" i="7" s="1"/>
  <c r="C32" i="7"/>
  <c r="E32" i="7" s="1"/>
  <c r="E33" i="5"/>
  <c r="N33" i="10"/>
  <c r="A34" i="5"/>
  <c r="K35" i="5"/>
  <c r="A33" i="1"/>
  <c r="K34" i="1"/>
  <c r="A33" i="11"/>
  <c r="K34" i="11"/>
  <c r="K35" i="12"/>
  <c r="A34" i="12"/>
  <c r="K35" i="6"/>
  <c r="A34" i="6"/>
  <c r="K35" i="10"/>
  <c r="A34" i="10"/>
  <c r="A33" i="7"/>
  <c r="K34" i="7"/>
  <c r="D34" i="5" l="1"/>
  <c r="N34" i="5" s="1"/>
  <c r="C34" i="5"/>
  <c r="C33" i="11"/>
  <c r="E33" i="11" s="1"/>
  <c r="D33" i="11"/>
  <c r="N33" i="11" s="1"/>
  <c r="C34" i="12"/>
  <c r="E34" i="12" s="1"/>
  <c r="D34" i="12"/>
  <c r="N34" i="12" s="1"/>
  <c r="D33" i="1"/>
  <c r="N33" i="1" s="1"/>
  <c r="C33" i="1"/>
  <c r="E33" i="1" s="1"/>
  <c r="D34" i="6"/>
  <c r="N34" i="6" s="1"/>
  <c r="C34" i="6"/>
  <c r="E34" i="6" s="1"/>
  <c r="C34" i="10"/>
  <c r="E34" i="10" s="1"/>
  <c r="D34" i="10"/>
  <c r="N34" i="10" s="1"/>
  <c r="C33" i="7"/>
  <c r="E33" i="7" s="1"/>
  <c r="D33" i="7"/>
  <c r="N33" i="7" s="1"/>
  <c r="E34" i="5"/>
  <c r="A35" i="5"/>
  <c r="K36" i="5"/>
  <c r="A34" i="1"/>
  <c r="K35" i="1"/>
  <c r="A34" i="11"/>
  <c r="K35" i="11"/>
  <c r="K36" i="12"/>
  <c r="A35" i="12"/>
  <c r="K36" i="6"/>
  <c r="A35" i="6"/>
  <c r="K36" i="10"/>
  <c r="A35" i="10"/>
  <c r="A34" i="7"/>
  <c r="K35" i="7"/>
  <c r="D35" i="5" l="1"/>
  <c r="C35" i="5"/>
  <c r="E35" i="5" s="1"/>
  <c r="D34" i="11"/>
  <c r="N34" i="11" s="1"/>
  <c r="C34" i="11"/>
  <c r="E34" i="11" s="1"/>
  <c r="C35" i="12"/>
  <c r="E35" i="12" s="1"/>
  <c r="D35" i="12"/>
  <c r="N35" i="12" s="1"/>
  <c r="C34" i="1"/>
  <c r="E34" i="1" s="1"/>
  <c r="D34" i="1"/>
  <c r="N34" i="1" s="1"/>
  <c r="D35" i="6"/>
  <c r="N35" i="6" s="1"/>
  <c r="C35" i="6"/>
  <c r="E35" i="6" s="1"/>
  <c r="C35" i="10"/>
  <c r="D35" i="10"/>
  <c r="N35" i="10" s="1"/>
  <c r="D34" i="7"/>
  <c r="N34" i="7" s="1"/>
  <c r="C34" i="7"/>
  <c r="E34" i="7" s="1"/>
  <c r="N35" i="5"/>
  <c r="E35" i="10"/>
  <c r="A36" i="5"/>
  <c r="K37" i="5"/>
  <c r="A35" i="1"/>
  <c r="K36" i="1"/>
  <c r="A35" i="11"/>
  <c r="K36" i="11"/>
  <c r="K37" i="12"/>
  <c r="A36" i="12"/>
  <c r="K37" i="6"/>
  <c r="A36" i="6"/>
  <c r="A36" i="10"/>
  <c r="K37" i="10"/>
  <c r="A35" i="7"/>
  <c r="K36" i="7"/>
  <c r="C36" i="5" l="1"/>
  <c r="D36" i="5"/>
  <c r="D35" i="11"/>
  <c r="N35" i="11" s="1"/>
  <c r="C35" i="11"/>
  <c r="E35" i="11" s="1"/>
  <c r="C36" i="12"/>
  <c r="E36" i="12" s="1"/>
  <c r="D36" i="12"/>
  <c r="N36" i="12" s="1"/>
  <c r="C35" i="1"/>
  <c r="E35" i="1" s="1"/>
  <c r="D35" i="1"/>
  <c r="N35" i="1" s="1"/>
  <c r="C36" i="6"/>
  <c r="E36" i="6" s="1"/>
  <c r="D36" i="6"/>
  <c r="N36" i="6" s="1"/>
  <c r="D36" i="10"/>
  <c r="N36" i="10" s="1"/>
  <c r="C36" i="10"/>
  <c r="E36" i="10" s="1"/>
  <c r="D35" i="7"/>
  <c r="N35" i="7" s="1"/>
  <c r="C35" i="7"/>
  <c r="E35" i="7" s="1"/>
  <c r="E36" i="5"/>
  <c r="N36" i="5"/>
  <c r="A37" i="5"/>
  <c r="K38" i="5"/>
  <c r="A36" i="1"/>
  <c r="K37" i="1"/>
  <c r="A36" i="11"/>
  <c r="K37" i="11"/>
  <c r="K38" i="12"/>
  <c r="A37" i="12"/>
  <c r="K38" i="6"/>
  <c r="A37" i="6"/>
  <c r="K38" i="10"/>
  <c r="A37" i="10"/>
  <c r="A36" i="7"/>
  <c r="K37" i="7"/>
  <c r="D37" i="5" l="1"/>
  <c r="N37" i="5" s="1"/>
  <c r="C37" i="5"/>
  <c r="E37" i="5" s="1"/>
  <c r="C36" i="11"/>
  <c r="E36" i="11" s="1"/>
  <c r="D36" i="11"/>
  <c r="N36" i="11" s="1"/>
  <c r="C37" i="12"/>
  <c r="E37" i="12" s="1"/>
  <c r="D37" i="12"/>
  <c r="N37" i="12" s="1"/>
  <c r="D36" i="1"/>
  <c r="N36" i="1" s="1"/>
  <c r="C36" i="1"/>
  <c r="E36" i="1" s="1"/>
  <c r="D37" i="6"/>
  <c r="N37" i="6" s="1"/>
  <c r="C37" i="6"/>
  <c r="E37" i="6" s="1"/>
  <c r="C37" i="10"/>
  <c r="E37" i="10" s="1"/>
  <c r="D37" i="10"/>
  <c r="N37" i="10" s="1"/>
  <c r="C36" i="7"/>
  <c r="E36" i="7" s="1"/>
  <c r="D36" i="7"/>
  <c r="N36" i="7" s="1"/>
  <c r="A38" i="5"/>
  <c r="K39" i="5"/>
  <c r="A37" i="1"/>
  <c r="K38" i="1"/>
  <c r="A37" i="11"/>
  <c r="K38" i="11"/>
  <c r="K39" i="12"/>
  <c r="A38" i="12"/>
  <c r="K39" i="6"/>
  <c r="A38" i="6"/>
  <c r="K39" i="10"/>
  <c r="A38" i="10"/>
  <c r="A37" i="7"/>
  <c r="K38" i="7"/>
  <c r="C38" i="5" l="1"/>
  <c r="E38" i="5" s="1"/>
  <c r="D38" i="5"/>
  <c r="N38" i="5" s="1"/>
  <c r="D37" i="11"/>
  <c r="N37" i="11" s="1"/>
  <c r="C37" i="11"/>
  <c r="E37" i="11" s="1"/>
  <c r="C38" i="12"/>
  <c r="E38" i="12" s="1"/>
  <c r="D38" i="12"/>
  <c r="N38" i="12" s="1"/>
  <c r="C37" i="1"/>
  <c r="E37" i="1" s="1"/>
  <c r="D37" i="1"/>
  <c r="N37" i="1" s="1"/>
  <c r="C38" i="6"/>
  <c r="E38" i="6" s="1"/>
  <c r="D38" i="6"/>
  <c r="N38" i="6" s="1"/>
  <c r="D38" i="10"/>
  <c r="N38" i="10" s="1"/>
  <c r="C38" i="10"/>
  <c r="E38" i="10" s="1"/>
  <c r="D37" i="7"/>
  <c r="N37" i="7" s="1"/>
  <c r="C37" i="7"/>
  <c r="E37" i="7" s="1"/>
  <c r="A39" i="5"/>
  <c r="K40" i="5"/>
  <c r="A38" i="1"/>
  <c r="K39" i="1"/>
  <c r="A38" i="11"/>
  <c r="K39" i="11"/>
  <c r="K40" i="12"/>
  <c r="A39" i="12"/>
  <c r="K40" i="6"/>
  <c r="A39" i="6"/>
  <c r="K40" i="10"/>
  <c r="A39" i="10"/>
  <c r="A38" i="7"/>
  <c r="K39" i="7"/>
  <c r="C39" i="5" l="1"/>
  <c r="D39" i="5"/>
  <c r="N39" i="5" s="1"/>
  <c r="C38" i="11"/>
  <c r="E38" i="11" s="1"/>
  <c r="D38" i="11"/>
  <c r="N38" i="11" s="1"/>
  <c r="C39" i="12"/>
  <c r="E39" i="12" s="1"/>
  <c r="D39" i="12"/>
  <c r="N39" i="12" s="1"/>
  <c r="D38" i="1"/>
  <c r="N38" i="1" s="1"/>
  <c r="C38" i="1"/>
  <c r="E38" i="1" s="1"/>
  <c r="C39" i="6"/>
  <c r="E39" i="6" s="1"/>
  <c r="D39" i="6"/>
  <c r="N39" i="6" s="1"/>
  <c r="D39" i="10"/>
  <c r="N39" i="10" s="1"/>
  <c r="C39" i="10"/>
  <c r="E39" i="10" s="1"/>
  <c r="C38" i="7"/>
  <c r="E38" i="7" s="1"/>
  <c r="D38" i="7"/>
  <c r="N38" i="7" s="1"/>
  <c r="E39" i="5"/>
  <c r="A40" i="5"/>
  <c r="K41" i="5"/>
  <c r="A39" i="1"/>
  <c r="K40" i="1"/>
  <c r="A39" i="11"/>
  <c r="K40" i="11"/>
  <c r="K41" i="12"/>
  <c r="A40" i="12"/>
  <c r="K41" i="6"/>
  <c r="A40" i="6"/>
  <c r="K41" i="10"/>
  <c r="A40" i="10"/>
  <c r="A39" i="7"/>
  <c r="K40" i="7"/>
  <c r="D40" i="5" l="1"/>
  <c r="C40" i="5"/>
  <c r="C39" i="11"/>
  <c r="E39" i="11" s="1"/>
  <c r="D39" i="11"/>
  <c r="N39" i="11" s="1"/>
  <c r="C40" i="12"/>
  <c r="E40" i="12" s="1"/>
  <c r="D40" i="12"/>
  <c r="N40" i="12" s="1"/>
  <c r="D39" i="1"/>
  <c r="N39" i="1" s="1"/>
  <c r="C39" i="1"/>
  <c r="E39" i="1" s="1"/>
  <c r="C40" i="6"/>
  <c r="E40" i="6" s="1"/>
  <c r="D40" i="6"/>
  <c r="N40" i="6" s="1"/>
  <c r="C40" i="10"/>
  <c r="E40" i="10" s="1"/>
  <c r="D40" i="10"/>
  <c r="N40" i="10" s="1"/>
  <c r="C39" i="7"/>
  <c r="E39" i="7" s="1"/>
  <c r="D39" i="7"/>
  <c r="N39" i="7" s="1"/>
  <c r="N40" i="5"/>
  <c r="E40" i="5"/>
  <c r="A41" i="5"/>
  <c r="K42" i="5"/>
  <c r="A40" i="1"/>
  <c r="K41" i="1"/>
  <c r="A40" i="11"/>
  <c r="K41" i="11"/>
  <c r="K42" i="12"/>
  <c r="A41" i="12"/>
  <c r="K42" i="6"/>
  <c r="A41" i="6"/>
  <c r="K42" i="10"/>
  <c r="A41" i="10"/>
  <c r="A40" i="7"/>
  <c r="K41" i="7"/>
  <c r="C41" i="5" l="1"/>
  <c r="D41" i="5"/>
  <c r="D40" i="11"/>
  <c r="N40" i="11" s="1"/>
  <c r="C40" i="11"/>
  <c r="E40" i="11" s="1"/>
  <c r="C41" i="12"/>
  <c r="E41" i="12" s="1"/>
  <c r="D41" i="12"/>
  <c r="N41" i="12" s="1"/>
  <c r="C40" i="1"/>
  <c r="E40" i="1" s="1"/>
  <c r="D40" i="1"/>
  <c r="N40" i="1" s="1"/>
  <c r="C41" i="6"/>
  <c r="E41" i="6" s="1"/>
  <c r="D41" i="6"/>
  <c r="N41" i="6" s="1"/>
  <c r="D41" i="10"/>
  <c r="N41" i="10" s="1"/>
  <c r="C41" i="10"/>
  <c r="E41" i="10" s="1"/>
  <c r="D40" i="7"/>
  <c r="N40" i="7" s="1"/>
  <c r="C40" i="7"/>
  <c r="E40" i="7" s="1"/>
  <c r="A42" i="5"/>
  <c r="K43" i="5"/>
  <c r="E41" i="5"/>
  <c r="N41" i="5"/>
  <c r="A41" i="1"/>
  <c r="K42" i="1"/>
  <c r="A41" i="11"/>
  <c r="K42" i="11"/>
  <c r="K43" i="12"/>
  <c r="A42" i="12"/>
  <c r="K43" i="6"/>
  <c r="A42" i="6"/>
  <c r="K43" i="10"/>
  <c r="A42" i="10"/>
  <c r="A41" i="7"/>
  <c r="K42" i="7"/>
  <c r="D42" i="5" l="1"/>
  <c r="C42" i="5"/>
  <c r="E42" i="5" s="1"/>
  <c r="C41" i="11"/>
  <c r="E41" i="11" s="1"/>
  <c r="D41" i="11"/>
  <c r="N41" i="11" s="1"/>
  <c r="C42" i="12"/>
  <c r="E42" i="12" s="1"/>
  <c r="D42" i="12"/>
  <c r="N42" i="12" s="1"/>
  <c r="D41" i="1"/>
  <c r="N41" i="1" s="1"/>
  <c r="C41" i="1"/>
  <c r="E41" i="1" s="1"/>
  <c r="D42" i="6"/>
  <c r="N42" i="6" s="1"/>
  <c r="C42" i="6"/>
  <c r="E42" i="6" s="1"/>
  <c r="C42" i="10"/>
  <c r="E42" i="10" s="1"/>
  <c r="D42" i="10"/>
  <c r="N42" i="10" s="1"/>
  <c r="C41" i="7"/>
  <c r="E41" i="7" s="1"/>
  <c r="D41" i="7"/>
  <c r="N41" i="7" s="1"/>
  <c r="N42" i="5"/>
  <c r="A43" i="5"/>
  <c r="K44" i="5"/>
  <c r="A42" i="1"/>
  <c r="K43" i="1"/>
  <c r="A42" i="11"/>
  <c r="K43" i="11"/>
  <c r="K44" i="12"/>
  <c r="A43" i="12"/>
  <c r="K44" i="6"/>
  <c r="A43" i="6"/>
  <c r="K44" i="10"/>
  <c r="A43" i="10"/>
  <c r="A42" i="7"/>
  <c r="K43" i="7"/>
  <c r="C43" i="5" l="1"/>
  <c r="D43" i="5"/>
  <c r="D42" i="11"/>
  <c r="N42" i="11" s="1"/>
  <c r="C42" i="11"/>
  <c r="E42" i="11" s="1"/>
  <c r="C43" i="12"/>
  <c r="E43" i="12" s="1"/>
  <c r="D43" i="12"/>
  <c r="N43" i="12" s="1"/>
  <c r="C42" i="1"/>
  <c r="E42" i="1" s="1"/>
  <c r="D42" i="1"/>
  <c r="N42" i="1" s="1"/>
  <c r="D43" i="6"/>
  <c r="N43" i="6" s="1"/>
  <c r="C43" i="6"/>
  <c r="E43" i="6" s="1"/>
  <c r="C43" i="10"/>
  <c r="E43" i="10" s="1"/>
  <c r="D43" i="10"/>
  <c r="N43" i="10" s="1"/>
  <c r="D42" i="7"/>
  <c r="N42" i="7" s="1"/>
  <c r="C42" i="7"/>
  <c r="E42" i="7" s="1"/>
  <c r="N43" i="5"/>
  <c r="A44" i="5"/>
  <c r="K45" i="5"/>
  <c r="E43" i="5"/>
  <c r="A43" i="1"/>
  <c r="K44" i="1"/>
  <c r="A43" i="11"/>
  <c r="K44" i="11"/>
  <c r="K45" i="12"/>
  <c r="A44" i="12"/>
  <c r="K45" i="6"/>
  <c r="A44" i="6"/>
  <c r="K45" i="10"/>
  <c r="A44" i="10"/>
  <c r="A43" i="7"/>
  <c r="K44" i="7"/>
  <c r="D44" i="5" l="1"/>
  <c r="C44" i="5"/>
  <c r="C43" i="11"/>
  <c r="E43" i="11" s="1"/>
  <c r="D43" i="11"/>
  <c r="N43" i="11" s="1"/>
  <c r="D44" i="12"/>
  <c r="N44" i="12" s="1"/>
  <c r="C44" i="12"/>
  <c r="E44" i="12" s="1"/>
  <c r="C43" i="1"/>
  <c r="E43" i="1" s="1"/>
  <c r="D43" i="1"/>
  <c r="N43" i="1" s="1"/>
  <c r="C44" i="6"/>
  <c r="E44" i="6" s="1"/>
  <c r="D44" i="6"/>
  <c r="N44" i="6" s="1"/>
  <c r="C44" i="10"/>
  <c r="E44" i="10" s="1"/>
  <c r="D44" i="10"/>
  <c r="N44" i="10" s="1"/>
  <c r="C43" i="7"/>
  <c r="E43" i="7" s="1"/>
  <c r="D43" i="7"/>
  <c r="N43" i="7" s="1"/>
  <c r="E44" i="5"/>
  <c r="N44" i="5"/>
  <c r="A45" i="5"/>
  <c r="K46" i="5"/>
  <c r="A44" i="1"/>
  <c r="K45" i="1"/>
  <c r="A44" i="11"/>
  <c r="K45" i="11"/>
  <c r="K46" i="12"/>
  <c r="A45" i="12"/>
  <c r="K46" i="6"/>
  <c r="A45" i="6"/>
  <c r="K46" i="10"/>
  <c r="A45" i="10"/>
  <c r="A44" i="7"/>
  <c r="K45" i="7"/>
  <c r="D45" i="5" l="1"/>
  <c r="C45" i="5"/>
  <c r="D44" i="11"/>
  <c r="N44" i="11" s="1"/>
  <c r="C44" i="11"/>
  <c r="E44" i="11" s="1"/>
  <c r="C45" i="12"/>
  <c r="E45" i="12" s="1"/>
  <c r="D45" i="12"/>
  <c r="N45" i="12" s="1"/>
  <c r="C44" i="1"/>
  <c r="E44" i="1" s="1"/>
  <c r="D44" i="1"/>
  <c r="N44" i="1" s="1"/>
  <c r="C45" i="6"/>
  <c r="E45" i="6" s="1"/>
  <c r="D45" i="6"/>
  <c r="N45" i="6" s="1"/>
  <c r="D45" i="10"/>
  <c r="N45" i="10" s="1"/>
  <c r="C45" i="10"/>
  <c r="E45" i="10" s="1"/>
  <c r="C44" i="7"/>
  <c r="E44" i="7" s="1"/>
  <c r="D44" i="7"/>
  <c r="N44" i="7" s="1"/>
  <c r="E45" i="5"/>
  <c r="A46" i="5"/>
  <c r="K47" i="5"/>
  <c r="N45" i="5"/>
  <c r="A45" i="1"/>
  <c r="K46" i="1"/>
  <c r="A45" i="11"/>
  <c r="K46" i="11"/>
  <c r="K47" i="12"/>
  <c r="A46" i="12"/>
  <c r="K47" i="6"/>
  <c r="A46" i="6"/>
  <c r="K47" i="10"/>
  <c r="A46" i="10"/>
  <c r="A45" i="7"/>
  <c r="K46" i="7"/>
  <c r="C46" i="5" l="1"/>
  <c r="D46" i="5"/>
  <c r="C45" i="11"/>
  <c r="E45" i="11" s="1"/>
  <c r="D45" i="11"/>
  <c r="N45" i="11" s="1"/>
  <c r="D46" i="12"/>
  <c r="N46" i="12" s="1"/>
  <c r="C46" i="12"/>
  <c r="E46" i="12" s="1"/>
  <c r="D45" i="1"/>
  <c r="N45" i="1" s="1"/>
  <c r="C45" i="1"/>
  <c r="E45" i="1" s="1"/>
  <c r="D46" i="6"/>
  <c r="N46" i="6" s="1"/>
  <c r="C46" i="6"/>
  <c r="E46" i="6" s="1"/>
  <c r="D46" i="10"/>
  <c r="C46" i="10"/>
  <c r="E46" i="10" s="1"/>
  <c r="D45" i="7"/>
  <c r="N45" i="7" s="1"/>
  <c r="C45" i="7"/>
  <c r="E45" i="7" s="1"/>
  <c r="E46" i="5"/>
  <c r="N46" i="5"/>
  <c r="A47" i="5"/>
  <c r="K48" i="5"/>
  <c r="A46" i="1"/>
  <c r="K47" i="1"/>
  <c r="A46" i="11"/>
  <c r="K47" i="11"/>
  <c r="K48" i="12"/>
  <c r="A47" i="12"/>
  <c r="K48" i="6"/>
  <c r="A47" i="6"/>
  <c r="N46" i="10"/>
  <c r="K48" i="10"/>
  <c r="A47" i="10"/>
  <c r="A46" i="7"/>
  <c r="K47" i="7"/>
  <c r="D47" i="5" l="1"/>
  <c r="C47" i="5"/>
  <c r="E47" i="5" s="1"/>
  <c r="D46" i="11"/>
  <c r="N46" i="11" s="1"/>
  <c r="C46" i="11"/>
  <c r="E46" i="11" s="1"/>
  <c r="C47" i="12"/>
  <c r="E47" i="12" s="1"/>
  <c r="D47" i="12"/>
  <c r="N47" i="12" s="1"/>
  <c r="D46" i="1"/>
  <c r="C46" i="1"/>
  <c r="E46" i="1" s="1"/>
  <c r="C47" i="6"/>
  <c r="E47" i="6" s="1"/>
  <c r="D47" i="6"/>
  <c r="N47" i="6" s="1"/>
  <c r="C47" i="10"/>
  <c r="E47" i="10" s="1"/>
  <c r="D47" i="10"/>
  <c r="N47" i="10" s="1"/>
  <c r="C46" i="7"/>
  <c r="E46" i="7" s="1"/>
  <c r="D46" i="7"/>
  <c r="N46" i="7" s="1"/>
  <c r="N47" i="5"/>
  <c r="A48" i="5"/>
  <c r="K49" i="5"/>
  <c r="A47" i="1"/>
  <c r="K48" i="1"/>
  <c r="N46" i="1"/>
  <c r="A47" i="11"/>
  <c r="K48" i="11"/>
  <c r="K49" i="12"/>
  <c r="A48" i="12"/>
  <c r="K49" i="6"/>
  <c r="A48" i="6"/>
  <c r="K49" i="10"/>
  <c r="A48" i="10"/>
  <c r="A47" i="7"/>
  <c r="K48" i="7"/>
  <c r="C48" i="5" l="1"/>
  <c r="E48" i="5" s="1"/>
  <c r="D48" i="5"/>
  <c r="N48" i="5" s="1"/>
  <c r="C47" i="11"/>
  <c r="E47" i="11" s="1"/>
  <c r="D47" i="11"/>
  <c r="N47" i="11" s="1"/>
  <c r="C48" i="12"/>
  <c r="E48" i="12" s="1"/>
  <c r="D48" i="12"/>
  <c r="N48" i="12" s="1"/>
  <c r="C47" i="1"/>
  <c r="E47" i="1" s="1"/>
  <c r="D47" i="1"/>
  <c r="N47" i="1" s="1"/>
  <c r="D48" i="6"/>
  <c r="N48" i="6" s="1"/>
  <c r="C48" i="6"/>
  <c r="E48" i="6" s="1"/>
  <c r="D48" i="10"/>
  <c r="N48" i="10" s="1"/>
  <c r="C48" i="10"/>
  <c r="E48" i="10" s="1"/>
  <c r="D47" i="7"/>
  <c r="N47" i="7" s="1"/>
  <c r="C47" i="7"/>
  <c r="E47" i="7" s="1"/>
  <c r="A49" i="5"/>
  <c r="K50" i="5"/>
  <c r="A48" i="1"/>
  <c r="K49" i="1"/>
  <c r="A48" i="11"/>
  <c r="K49" i="11"/>
  <c r="K50" i="12"/>
  <c r="A49" i="12"/>
  <c r="K50" i="6"/>
  <c r="A49" i="6"/>
  <c r="K50" i="10"/>
  <c r="A49" i="10"/>
  <c r="A48" i="7"/>
  <c r="K49" i="7"/>
  <c r="C49" i="5" l="1"/>
  <c r="D49" i="5"/>
  <c r="N49" i="5" s="1"/>
  <c r="C48" i="11"/>
  <c r="E48" i="11" s="1"/>
  <c r="D48" i="11"/>
  <c r="N48" i="11" s="1"/>
  <c r="D49" i="12"/>
  <c r="N49" i="12" s="1"/>
  <c r="C49" i="12"/>
  <c r="E49" i="12" s="1"/>
  <c r="D48" i="1"/>
  <c r="N48" i="1" s="1"/>
  <c r="C48" i="1"/>
  <c r="E48" i="1" s="1"/>
  <c r="D49" i="6"/>
  <c r="N49" i="6" s="1"/>
  <c r="C49" i="6"/>
  <c r="E49" i="6" s="1"/>
  <c r="C49" i="10"/>
  <c r="E49" i="10" s="1"/>
  <c r="D49" i="10"/>
  <c r="N49" i="10" s="1"/>
  <c r="D48" i="7"/>
  <c r="N48" i="7" s="1"/>
  <c r="C48" i="7"/>
  <c r="E48" i="7" s="1"/>
  <c r="A50" i="5"/>
  <c r="K51" i="5"/>
  <c r="E49" i="5"/>
  <c r="A49" i="1"/>
  <c r="K50" i="1"/>
  <c r="A49" i="11"/>
  <c r="K50" i="11"/>
  <c r="K51" i="12"/>
  <c r="A50" i="12"/>
  <c r="K51" i="6"/>
  <c r="A50" i="6"/>
  <c r="K51" i="10"/>
  <c r="A50" i="10"/>
  <c r="A49" i="7"/>
  <c r="K50" i="7"/>
  <c r="D50" i="5" l="1"/>
  <c r="N50" i="5" s="1"/>
  <c r="C50" i="5"/>
  <c r="E50" i="5" s="1"/>
  <c r="D49" i="11"/>
  <c r="N49" i="11" s="1"/>
  <c r="C49" i="11"/>
  <c r="E49" i="11" s="1"/>
  <c r="C50" i="12"/>
  <c r="E50" i="12" s="1"/>
  <c r="D50" i="12"/>
  <c r="N50" i="12" s="1"/>
  <c r="C49" i="1"/>
  <c r="E49" i="1" s="1"/>
  <c r="D49" i="1"/>
  <c r="N49" i="1" s="1"/>
  <c r="C50" i="6"/>
  <c r="E50" i="6" s="1"/>
  <c r="D50" i="6"/>
  <c r="N50" i="6" s="1"/>
  <c r="C50" i="10"/>
  <c r="E50" i="10" s="1"/>
  <c r="D50" i="10"/>
  <c r="N50" i="10" s="1"/>
  <c r="C49" i="7"/>
  <c r="E49" i="7" s="1"/>
  <c r="D49" i="7"/>
  <c r="N49" i="7" s="1"/>
  <c r="A51" i="5"/>
  <c r="K52" i="5"/>
  <c r="A50" i="1"/>
  <c r="K51" i="1"/>
  <c r="A50" i="11"/>
  <c r="K51" i="11"/>
  <c r="K52" i="12"/>
  <c r="A51" i="12"/>
  <c r="K52" i="6"/>
  <c r="A51" i="6"/>
  <c r="K52" i="10"/>
  <c r="A51" i="10"/>
  <c r="A50" i="7"/>
  <c r="K51" i="7"/>
  <c r="C51" i="5" l="1"/>
  <c r="D51" i="5"/>
  <c r="C50" i="11"/>
  <c r="E50" i="11" s="1"/>
  <c r="D50" i="11"/>
  <c r="N50" i="11" s="1"/>
  <c r="D51" i="12"/>
  <c r="N51" i="12" s="1"/>
  <c r="C51" i="12"/>
  <c r="E51" i="12" s="1"/>
  <c r="C50" i="1"/>
  <c r="E50" i="1" s="1"/>
  <c r="D50" i="1"/>
  <c r="N50" i="1" s="1"/>
  <c r="D51" i="6"/>
  <c r="N51" i="6" s="1"/>
  <c r="C51" i="6"/>
  <c r="E51" i="6" s="1"/>
  <c r="D51" i="10"/>
  <c r="N51" i="10" s="1"/>
  <c r="C51" i="10"/>
  <c r="E51" i="10" s="1"/>
  <c r="D50" i="7"/>
  <c r="N50" i="7" s="1"/>
  <c r="C50" i="7"/>
  <c r="E50" i="7" s="1"/>
  <c r="A52" i="5"/>
  <c r="K53" i="5"/>
  <c r="E51" i="5"/>
  <c r="N51" i="5"/>
  <c r="A51" i="1"/>
  <c r="K52" i="1"/>
  <c r="A51" i="11"/>
  <c r="K52" i="11"/>
  <c r="K53" i="12"/>
  <c r="A52" i="12"/>
  <c r="K53" i="6"/>
  <c r="A52" i="6"/>
  <c r="K53" i="10"/>
  <c r="A52" i="10"/>
  <c r="A51" i="7"/>
  <c r="K52" i="7"/>
  <c r="D52" i="5" l="1"/>
  <c r="C52" i="5"/>
  <c r="E52" i="5" s="1"/>
  <c r="D51" i="11"/>
  <c r="N51" i="11" s="1"/>
  <c r="C51" i="11"/>
  <c r="E51" i="11" s="1"/>
  <c r="D52" i="12"/>
  <c r="N52" i="12" s="1"/>
  <c r="C52" i="12"/>
  <c r="E52" i="12" s="1"/>
  <c r="D51" i="1"/>
  <c r="N51" i="1" s="1"/>
  <c r="C51" i="1"/>
  <c r="E51" i="1" s="1"/>
  <c r="C52" i="6"/>
  <c r="E52" i="6" s="1"/>
  <c r="D52" i="6"/>
  <c r="N52" i="6" s="1"/>
  <c r="C52" i="10"/>
  <c r="E52" i="10" s="1"/>
  <c r="D52" i="10"/>
  <c r="N52" i="10" s="1"/>
  <c r="C51" i="7"/>
  <c r="E51" i="7" s="1"/>
  <c r="D51" i="7"/>
  <c r="N51" i="7" s="1"/>
  <c r="N52" i="5"/>
  <c r="A53" i="5"/>
  <c r="K54" i="5"/>
  <c r="A52" i="1"/>
  <c r="K53" i="1"/>
  <c r="A52" i="11"/>
  <c r="K53" i="11"/>
  <c r="K54" i="12"/>
  <c r="A53" i="12"/>
  <c r="K54" i="6"/>
  <c r="A53" i="6"/>
  <c r="K54" i="10"/>
  <c r="A53" i="10"/>
  <c r="A52" i="7"/>
  <c r="K53" i="7"/>
  <c r="D53" i="5" l="1"/>
  <c r="C53" i="5"/>
  <c r="E53" i="5" s="1"/>
  <c r="D52" i="11"/>
  <c r="N52" i="11" s="1"/>
  <c r="C52" i="11"/>
  <c r="E52" i="11" s="1"/>
  <c r="C53" i="12"/>
  <c r="E53" i="12" s="1"/>
  <c r="D53" i="12"/>
  <c r="N53" i="12" s="1"/>
  <c r="C52" i="1"/>
  <c r="E52" i="1" s="1"/>
  <c r="D52" i="1"/>
  <c r="N52" i="1" s="1"/>
  <c r="C53" i="6"/>
  <c r="E53" i="6" s="1"/>
  <c r="D53" i="6"/>
  <c r="N53" i="6" s="1"/>
  <c r="D53" i="10"/>
  <c r="N53" i="10" s="1"/>
  <c r="C53" i="10"/>
  <c r="E53" i="10" s="1"/>
  <c r="C52" i="7"/>
  <c r="E52" i="7" s="1"/>
  <c r="D52" i="7"/>
  <c r="N52" i="7" s="1"/>
  <c r="A54" i="5"/>
  <c r="K55" i="5"/>
  <c r="N53" i="5"/>
  <c r="A53" i="1"/>
  <c r="K54" i="1"/>
  <c r="A53" i="11"/>
  <c r="K54" i="11"/>
  <c r="K55" i="12"/>
  <c r="A54" i="12"/>
  <c r="K55" i="6"/>
  <c r="A54" i="6"/>
  <c r="K55" i="10"/>
  <c r="A54" i="10"/>
  <c r="A53" i="7"/>
  <c r="K54" i="7"/>
  <c r="C54" i="5" l="1"/>
  <c r="D54" i="5"/>
  <c r="N54" i="5" s="1"/>
  <c r="C53" i="11"/>
  <c r="E53" i="11" s="1"/>
  <c r="D53" i="11"/>
  <c r="N53" i="11" s="1"/>
  <c r="D54" i="12"/>
  <c r="N54" i="12" s="1"/>
  <c r="C54" i="12"/>
  <c r="E54" i="12" s="1"/>
  <c r="D53" i="1"/>
  <c r="N53" i="1" s="1"/>
  <c r="C53" i="1"/>
  <c r="E53" i="1" s="1"/>
  <c r="C54" i="6"/>
  <c r="E54" i="6" s="1"/>
  <c r="D54" i="6"/>
  <c r="N54" i="6" s="1"/>
  <c r="D54" i="10"/>
  <c r="N54" i="10" s="1"/>
  <c r="C54" i="10"/>
  <c r="E54" i="10" s="1"/>
  <c r="D53" i="7"/>
  <c r="N53" i="7" s="1"/>
  <c r="C53" i="7"/>
  <c r="E53" i="7" s="1"/>
  <c r="E54" i="5"/>
  <c r="A55" i="5"/>
  <c r="K56" i="5"/>
  <c r="A54" i="1"/>
  <c r="K55" i="1"/>
  <c r="A54" i="11"/>
  <c r="K55" i="11"/>
  <c r="K56" i="12"/>
  <c r="A55" i="12"/>
  <c r="K56" i="6"/>
  <c r="A55" i="6"/>
  <c r="K56" i="10"/>
  <c r="A55" i="10"/>
  <c r="A54" i="7"/>
  <c r="K55" i="7"/>
  <c r="D55" i="5" l="1"/>
  <c r="C55" i="5"/>
  <c r="E55" i="5" s="1"/>
  <c r="D54" i="11"/>
  <c r="N54" i="11" s="1"/>
  <c r="C54" i="11"/>
  <c r="E54" i="11" s="1"/>
  <c r="C55" i="12"/>
  <c r="E55" i="12" s="1"/>
  <c r="D55" i="12"/>
  <c r="N55" i="12" s="1"/>
  <c r="D54" i="1"/>
  <c r="N54" i="1" s="1"/>
  <c r="C54" i="1"/>
  <c r="E54" i="1" s="1"/>
  <c r="C55" i="6"/>
  <c r="E55" i="6" s="1"/>
  <c r="D55" i="6"/>
  <c r="N55" i="6" s="1"/>
  <c r="C55" i="10"/>
  <c r="E55" i="10" s="1"/>
  <c r="D55" i="10"/>
  <c r="N55" i="10" s="1"/>
  <c r="C54" i="7"/>
  <c r="E54" i="7" s="1"/>
  <c r="D54" i="7"/>
  <c r="N54" i="7" s="1"/>
  <c r="N55" i="5"/>
  <c r="A56" i="5"/>
  <c r="K57" i="5"/>
  <c r="A55" i="1"/>
  <c r="K56" i="1"/>
  <c r="A55" i="11"/>
  <c r="K56" i="11"/>
  <c r="K57" i="12"/>
  <c r="A56" i="12"/>
  <c r="K57" i="6"/>
  <c r="A56" i="6"/>
  <c r="K57" i="10"/>
  <c r="A56" i="10"/>
  <c r="A55" i="7"/>
  <c r="K56" i="7"/>
  <c r="C56" i="5" l="1"/>
  <c r="E56" i="5" s="1"/>
  <c r="D56" i="5"/>
  <c r="N56" i="5" s="1"/>
  <c r="C55" i="11"/>
  <c r="E55" i="11" s="1"/>
  <c r="D55" i="11"/>
  <c r="N55" i="11" s="1"/>
  <c r="C56" i="12"/>
  <c r="E56" i="12" s="1"/>
  <c r="D56" i="12"/>
  <c r="N56" i="12" s="1"/>
  <c r="C55" i="1"/>
  <c r="E55" i="1" s="1"/>
  <c r="D55" i="1"/>
  <c r="N55" i="1" s="1"/>
  <c r="D56" i="6"/>
  <c r="N56" i="6" s="1"/>
  <c r="C56" i="6"/>
  <c r="E56" i="6" s="1"/>
  <c r="D56" i="10"/>
  <c r="N56" i="10" s="1"/>
  <c r="C56" i="10"/>
  <c r="E56" i="10" s="1"/>
  <c r="D55" i="7"/>
  <c r="N55" i="7" s="1"/>
  <c r="C55" i="7"/>
  <c r="E55" i="7" s="1"/>
  <c r="A57" i="5"/>
  <c r="K58" i="5"/>
  <c r="A56" i="1"/>
  <c r="K57" i="1"/>
  <c r="A56" i="11"/>
  <c r="K57" i="11"/>
  <c r="K58" i="12"/>
  <c r="A57" i="12"/>
  <c r="K58" i="6"/>
  <c r="A57" i="6"/>
  <c r="A57" i="10"/>
  <c r="K58" i="10"/>
  <c r="A56" i="7"/>
  <c r="K57" i="7"/>
  <c r="C57" i="5" l="1"/>
  <c r="D57" i="5"/>
  <c r="N57" i="5" s="1"/>
  <c r="C56" i="11"/>
  <c r="E56" i="11" s="1"/>
  <c r="D56" i="11"/>
  <c r="N56" i="11" s="1"/>
  <c r="D57" i="12"/>
  <c r="N57" i="12" s="1"/>
  <c r="C57" i="12"/>
  <c r="E57" i="12" s="1"/>
  <c r="D56" i="1"/>
  <c r="N56" i="1" s="1"/>
  <c r="C56" i="1"/>
  <c r="E56" i="1" s="1"/>
  <c r="D57" i="6"/>
  <c r="N57" i="6" s="1"/>
  <c r="C57" i="6"/>
  <c r="E57" i="6" s="1"/>
  <c r="C57" i="10"/>
  <c r="E57" i="10" s="1"/>
  <c r="D57" i="10"/>
  <c r="N57" i="10" s="1"/>
  <c r="D56" i="7"/>
  <c r="N56" i="7" s="1"/>
  <c r="C56" i="7"/>
  <c r="E56" i="7" s="1"/>
  <c r="E57" i="5"/>
  <c r="A58" i="5"/>
  <c r="K59" i="5"/>
  <c r="A57" i="1"/>
  <c r="K58" i="1"/>
  <c r="A57" i="11"/>
  <c r="K58" i="11"/>
  <c r="K59" i="12"/>
  <c r="A58" i="12"/>
  <c r="K59" i="6"/>
  <c r="A58" i="6"/>
  <c r="K59" i="10"/>
  <c r="A58" i="10"/>
  <c r="A57" i="7"/>
  <c r="K58" i="7"/>
  <c r="D58" i="5" l="1"/>
  <c r="N58" i="5" s="1"/>
  <c r="C58" i="5"/>
  <c r="E58" i="5" s="1"/>
  <c r="D57" i="11"/>
  <c r="N57" i="11" s="1"/>
  <c r="C57" i="11"/>
  <c r="E57" i="11" s="1"/>
  <c r="C58" i="12"/>
  <c r="E58" i="12" s="1"/>
  <c r="D58" i="12"/>
  <c r="N58" i="12" s="1"/>
  <c r="C57" i="1"/>
  <c r="E57" i="1" s="1"/>
  <c r="D57" i="1"/>
  <c r="N57" i="1" s="1"/>
  <c r="D58" i="6"/>
  <c r="N58" i="6" s="1"/>
  <c r="C58" i="6"/>
  <c r="E58" i="6" s="1"/>
  <c r="C58" i="10"/>
  <c r="E58" i="10" s="1"/>
  <c r="D58" i="10"/>
  <c r="N58" i="10" s="1"/>
  <c r="C57" i="7"/>
  <c r="E57" i="7" s="1"/>
  <c r="D57" i="7"/>
  <c r="N57" i="7" s="1"/>
  <c r="A59" i="5"/>
  <c r="K60" i="5"/>
  <c r="A58" i="1"/>
  <c r="K59" i="1"/>
  <c r="A58" i="11"/>
  <c r="K59" i="11"/>
  <c r="K60" i="12"/>
  <c r="A59" i="12"/>
  <c r="K60" i="6"/>
  <c r="A59" i="6"/>
  <c r="K60" i="10"/>
  <c r="A59" i="10"/>
  <c r="A58" i="7"/>
  <c r="K59" i="7"/>
  <c r="C59" i="5" l="1"/>
  <c r="D59" i="5"/>
  <c r="N59" i="5" s="1"/>
  <c r="C58" i="11"/>
  <c r="E58" i="11" s="1"/>
  <c r="D58" i="11"/>
  <c r="N58" i="11" s="1"/>
  <c r="D59" i="12"/>
  <c r="N59" i="12" s="1"/>
  <c r="C59" i="12"/>
  <c r="E59" i="12" s="1"/>
  <c r="C58" i="1"/>
  <c r="E58" i="1" s="1"/>
  <c r="D58" i="1"/>
  <c r="N58" i="1" s="1"/>
  <c r="D59" i="6"/>
  <c r="N59" i="6" s="1"/>
  <c r="C59" i="6"/>
  <c r="E59" i="6" s="1"/>
  <c r="D59" i="10"/>
  <c r="N59" i="10" s="1"/>
  <c r="C59" i="10"/>
  <c r="E59" i="10" s="1"/>
  <c r="D58" i="7"/>
  <c r="N58" i="7" s="1"/>
  <c r="C58" i="7"/>
  <c r="E58" i="7" s="1"/>
  <c r="E59" i="5"/>
  <c r="A60" i="5"/>
  <c r="K61" i="5"/>
  <c r="A59" i="1"/>
  <c r="K60" i="1"/>
  <c r="A59" i="11"/>
  <c r="K60" i="11"/>
  <c r="K61" i="12"/>
  <c r="A60" i="12"/>
  <c r="K61" i="6"/>
  <c r="A60" i="6"/>
  <c r="K61" i="10"/>
  <c r="A60" i="10"/>
  <c r="A59" i="7"/>
  <c r="K60" i="7"/>
  <c r="D60" i="5" l="1"/>
  <c r="C60" i="5"/>
  <c r="E60" i="5" s="1"/>
  <c r="D59" i="11"/>
  <c r="N59" i="11" s="1"/>
  <c r="C59" i="11"/>
  <c r="E59" i="11" s="1"/>
  <c r="D60" i="12"/>
  <c r="N60" i="12" s="1"/>
  <c r="C60" i="12"/>
  <c r="E60" i="12" s="1"/>
  <c r="D59" i="1"/>
  <c r="N59" i="1" s="1"/>
  <c r="C59" i="1"/>
  <c r="E59" i="1" s="1"/>
  <c r="C60" i="6"/>
  <c r="E60" i="6" s="1"/>
  <c r="D60" i="6"/>
  <c r="N60" i="6" s="1"/>
  <c r="C60" i="10"/>
  <c r="E60" i="10" s="1"/>
  <c r="D60" i="10"/>
  <c r="N60" i="10" s="1"/>
  <c r="C59" i="7"/>
  <c r="E59" i="7" s="1"/>
  <c r="D59" i="7"/>
  <c r="N59" i="7" s="1"/>
  <c r="A61" i="5"/>
  <c r="K62" i="5"/>
  <c r="N60" i="5"/>
  <c r="A60" i="1"/>
  <c r="K61" i="1"/>
  <c r="A60" i="11"/>
  <c r="K61" i="11"/>
  <c r="K62" i="12"/>
  <c r="A61" i="12"/>
  <c r="K62" i="6"/>
  <c r="A61" i="6"/>
  <c r="K62" i="10"/>
  <c r="A61" i="10"/>
  <c r="A60" i="7"/>
  <c r="K61" i="7"/>
  <c r="D61" i="5" l="1"/>
  <c r="C61" i="5"/>
  <c r="E61" i="5" s="1"/>
  <c r="D60" i="11"/>
  <c r="N60" i="11" s="1"/>
  <c r="C60" i="11"/>
  <c r="E60" i="11" s="1"/>
  <c r="C61" i="12"/>
  <c r="E61" i="12" s="1"/>
  <c r="D61" i="12"/>
  <c r="N61" i="12" s="1"/>
  <c r="C60" i="1"/>
  <c r="E60" i="1" s="1"/>
  <c r="D60" i="1"/>
  <c r="N60" i="1" s="1"/>
  <c r="C61" i="6"/>
  <c r="E61" i="6" s="1"/>
  <c r="D61" i="6"/>
  <c r="N61" i="6" s="1"/>
  <c r="D61" i="10"/>
  <c r="N61" i="10" s="1"/>
  <c r="C61" i="10"/>
  <c r="E61" i="10" s="1"/>
  <c r="C60" i="7"/>
  <c r="E60" i="7" s="1"/>
  <c r="D60" i="7"/>
  <c r="N60" i="7" s="1"/>
  <c r="N61" i="5"/>
  <c r="A62" i="5"/>
  <c r="K63" i="5"/>
  <c r="A61" i="1"/>
  <c r="K62" i="1"/>
  <c r="A61" i="11"/>
  <c r="K62" i="11"/>
  <c r="K63" i="12"/>
  <c r="A62" i="12"/>
  <c r="K63" i="6"/>
  <c r="A62" i="6"/>
  <c r="K63" i="10"/>
  <c r="A62" i="10"/>
  <c r="A61" i="7"/>
  <c r="K62" i="7"/>
  <c r="C62" i="5" l="1"/>
  <c r="D62" i="5"/>
  <c r="C61" i="11"/>
  <c r="E61" i="11" s="1"/>
  <c r="D61" i="11"/>
  <c r="N61" i="11" s="1"/>
  <c r="D62" i="12"/>
  <c r="N62" i="12" s="1"/>
  <c r="C62" i="12"/>
  <c r="E62" i="12" s="1"/>
  <c r="D61" i="1"/>
  <c r="N61" i="1" s="1"/>
  <c r="C61" i="1"/>
  <c r="E61" i="1" s="1"/>
  <c r="C62" i="6"/>
  <c r="E62" i="6" s="1"/>
  <c r="D62" i="6"/>
  <c r="N62" i="6" s="1"/>
  <c r="D62" i="10"/>
  <c r="N62" i="10" s="1"/>
  <c r="C62" i="10"/>
  <c r="E62" i="10" s="1"/>
  <c r="D61" i="7"/>
  <c r="N61" i="7" s="1"/>
  <c r="C61" i="7"/>
  <c r="E61" i="7" s="1"/>
  <c r="N62" i="5"/>
  <c r="E62" i="5"/>
  <c r="A63" i="5"/>
  <c r="K64" i="5"/>
  <c r="A62" i="1"/>
  <c r="K63" i="1"/>
  <c r="A62" i="11"/>
  <c r="K63" i="11"/>
  <c r="K64" i="12"/>
  <c r="A63" i="12"/>
  <c r="K64" i="6"/>
  <c r="A63" i="6"/>
  <c r="K64" i="10"/>
  <c r="A63" i="10"/>
  <c r="A62" i="7"/>
  <c r="K63" i="7"/>
  <c r="D63" i="5" l="1"/>
  <c r="C63" i="5"/>
  <c r="E63" i="5" s="1"/>
  <c r="D62" i="11"/>
  <c r="N62" i="11" s="1"/>
  <c r="C62" i="11"/>
  <c r="E62" i="11" s="1"/>
  <c r="C63" i="12"/>
  <c r="E63" i="12" s="1"/>
  <c r="D63" i="12"/>
  <c r="N63" i="12" s="1"/>
  <c r="D62" i="1"/>
  <c r="N62" i="1" s="1"/>
  <c r="C62" i="1"/>
  <c r="E62" i="1" s="1"/>
  <c r="C63" i="6"/>
  <c r="E63" i="6" s="1"/>
  <c r="D63" i="6"/>
  <c r="N63" i="6" s="1"/>
  <c r="C63" i="10"/>
  <c r="E63" i="10" s="1"/>
  <c r="D63" i="10"/>
  <c r="N63" i="10" s="1"/>
  <c r="C62" i="7"/>
  <c r="E62" i="7" s="1"/>
  <c r="D62" i="7"/>
  <c r="N62" i="7" s="1"/>
  <c r="N63" i="5"/>
  <c r="A64" i="5"/>
  <c r="K65" i="5"/>
  <c r="A63" i="1"/>
  <c r="K64" i="1"/>
  <c r="A63" i="11"/>
  <c r="K64" i="11"/>
  <c r="K65" i="12"/>
  <c r="A64" i="12"/>
  <c r="K65" i="6"/>
  <c r="A64" i="6"/>
  <c r="K65" i="10"/>
  <c r="A64" i="10"/>
  <c r="A63" i="7"/>
  <c r="K64" i="7"/>
  <c r="C64" i="5" l="1"/>
  <c r="E64" i="5" s="1"/>
  <c r="D64" i="5"/>
  <c r="C63" i="11"/>
  <c r="E63" i="11" s="1"/>
  <c r="D63" i="11"/>
  <c r="N63" i="11" s="1"/>
  <c r="C64" i="12"/>
  <c r="E64" i="12" s="1"/>
  <c r="D64" i="12"/>
  <c r="N64" i="12" s="1"/>
  <c r="C63" i="1"/>
  <c r="E63" i="1" s="1"/>
  <c r="D63" i="1"/>
  <c r="N63" i="1" s="1"/>
  <c r="D64" i="6"/>
  <c r="N64" i="6" s="1"/>
  <c r="C64" i="6"/>
  <c r="E64" i="6" s="1"/>
  <c r="D64" i="10"/>
  <c r="N64" i="10" s="1"/>
  <c r="C64" i="10"/>
  <c r="E64" i="10" s="1"/>
  <c r="D63" i="7"/>
  <c r="N63" i="7" s="1"/>
  <c r="C63" i="7"/>
  <c r="E63" i="7" s="1"/>
  <c r="N64" i="5"/>
  <c r="A65" i="5"/>
  <c r="K66" i="5"/>
  <c r="A64" i="1"/>
  <c r="K65" i="1"/>
  <c r="A64" i="11"/>
  <c r="K65" i="11"/>
  <c r="K66" i="12"/>
  <c r="A65" i="12"/>
  <c r="K66" i="6"/>
  <c r="A65" i="6"/>
  <c r="K66" i="10"/>
  <c r="A65" i="10"/>
  <c r="A64" i="7"/>
  <c r="K65" i="7"/>
  <c r="C65" i="5" l="1"/>
  <c r="D65" i="5"/>
  <c r="N65" i="5" s="1"/>
  <c r="C64" i="11"/>
  <c r="E64" i="11" s="1"/>
  <c r="D64" i="11"/>
  <c r="N64" i="11" s="1"/>
  <c r="D65" i="12"/>
  <c r="N65" i="12" s="1"/>
  <c r="C65" i="12"/>
  <c r="E65" i="12" s="1"/>
  <c r="D64" i="1"/>
  <c r="N64" i="1" s="1"/>
  <c r="C64" i="1"/>
  <c r="E64" i="1" s="1"/>
  <c r="D65" i="6"/>
  <c r="N65" i="6" s="1"/>
  <c r="C65" i="6"/>
  <c r="E65" i="6" s="1"/>
  <c r="C65" i="10"/>
  <c r="E65" i="10" s="1"/>
  <c r="D65" i="10"/>
  <c r="N65" i="10" s="1"/>
  <c r="D64" i="7"/>
  <c r="N64" i="7" s="1"/>
  <c r="C64" i="7"/>
  <c r="E64" i="7" s="1"/>
  <c r="E65" i="5"/>
  <c r="A66" i="5"/>
  <c r="K67" i="5"/>
  <c r="A65" i="1"/>
  <c r="K66" i="1"/>
  <c r="A65" i="11"/>
  <c r="K66" i="11"/>
  <c r="K67" i="12"/>
  <c r="A66" i="12"/>
  <c r="K67" i="6"/>
  <c r="A66" i="6"/>
  <c r="K67" i="10"/>
  <c r="A66" i="10"/>
  <c r="A65" i="7"/>
  <c r="K66" i="7"/>
  <c r="D66" i="5" l="1"/>
  <c r="N66" i="5" s="1"/>
  <c r="C66" i="5"/>
  <c r="E66" i="5" s="1"/>
  <c r="D65" i="11"/>
  <c r="N65" i="11" s="1"/>
  <c r="C65" i="11"/>
  <c r="E65" i="11" s="1"/>
  <c r="C66" i="12"/>
  <c r="E66" i="12" s="1"/>
  <c r="D66" i="12"/>
  <c r="N66" i="12" s="1"/>
  <c r="C65" i="1"/>
  <c r="E65" i="1" s="1"/>
  <c r="D65" i="1"/>
  <c r="N65" i="1" s="1"/>
  <c r="C66" i="6"/>
  <c r="E66" i="6" s="1"/>
  <c r="D66" i="6"/>
  <c r="N66" i="6" s="1"/>
  <c r="C66" i="10"/>
  <c r="E66" i="10" s="1"/>
  <c r="D66" i="10"/>
  <c r="N66" i="10" s="1"/>
  <c r="C65" i="7"/>
  <c r="E65" i="7" s="1"/>
  <c r="D65" i="7"/>
  <c r="N65" i="7" s="1"/>
  <c r="A67" i="5"/>
  <c r="K68" i="5"/>
  <c r="A66" i="1"/>
  <c r="K67" i="1"/>
  <c r="A66" i="11"/>
  <c r="K67" i="11"/>
  <c r="K68" i="12"/>
  <c r="A67" i="12"/>
  <c r="K68" i="6"/>
  <c r="A67" i="6"/>
  <c r="K68" i="10"/>
  <c r="A67" i="10"/>
  <c r="A66" i="7"/>
  <c r="K67" i="7"/>
  <c r="C67" i="5" l="1"/>
  <c r="E67" i="5" s="1"/>
  <c r="D67" i="5"/>
  <c r="N67" i="5" s="1"/>
  <c r="C66" i="11"/>
  <c r="E66" i="11" s="1"/>
  <c r="D66" i="11"/>
  <c r="N66" i="11" s="1"/>
  <c r="D67" i="12"/>
  <c r="N67" i="12" s="1"/>
  <c r="C67" i="12"/>
  <c r="E67" i="12" s="1"/>
  <c r="C66" i="1"/>
  <c r="E66" i="1" s="1"/>
  <c r="D66" i="1"/>
  <c r="N66" i="1" s="1"/>
  <c r="D67" i="6"/>
  <c r="N67" i="6" s="1"/>
  <c r="C67" i="6"/>
  <c r="E67" i="6" s="1"/>
  <c r="D67" i="10"/>
  <c r="N67" i="10" s="1"/>
  <c r="C67" i="10"/>
  <c r="E67" i="10" s="1"/>
  <c r="D66" i="7"/>
  <c r="N66" i="7" s="1"/>
  <c r="C66" i="7"/>
  <c r="E66" i="7" s="1"/>
  <c r="A68" i="5"/>
  <c r="K69" i="5"/>
  <c r="A67" i="1"/>
  <c r="K68" i="1"/>
  <c r="A67" i="11"/>
  <c r="K68" i="11"/>
  <c r="K69" i="12"/>
  <c r="A68" i="12"/>
  <c r="K69" i="6"/>
  <c r="A68" i="6"/>
  <c r="A68" i="10"/>
  <c r="K69" i="10"/>
  <c r="A67" i="7"/>
  <c r="K68" i="7"/>
  <c r="D68" i="5" l="1"/>
  <c r="C68" i="5"/>
  <c r="D67" i="11"/>
  <c r="N67" i="11" s="1"/>
  <c r="C67" i="11"/>
  <c r="E67" i="11" s="1"/>
  <c r="D68" i="12"/>
  <c r="N68" i="12" s="1"/>
  <c r="C68" i="12"/>
  <c r="E68" i="12" s="1"/>
  <c r="D67" i="1"/>
  <c r="N67" i="1" s="1"/>
  <c r="C67" i="1"/>
  <c r="E67" i="1" s="1"/>
  <c r="D68" i="6"/>
  <c r="N68" i="6" s="1"/>
  <c r="C68" i="6"/>
  <c r="E68" i="6" s="1"/>
  <c r="C68" i="10"/>
  <c r="E68" i="10" s="1"/>
  <c r="D68" i="10"/>
  <c r="N68" i="10" s="1"/>
  <c r="C67" i="7"/>
  <c r="E67" i="7" s="1"/>
  <c r="D67" i="7"/>
  <c r="N67" i="7" s="1"/>
  <c r="N68" i="5"/>
  <c r="E68" i="5"/>
  <c r="A69" i="5"/>
  <c r="K70" i="5"/>
  <c r="A68" i="1"/>
  <c r="K69" i="1"/>
  <c r="A68" i="11"/>
  <c r="K69" i="11"/>
  <c r="K70" i="12"/>
  <c r="A69" i="12"/>
  <c r="K70" i="6"/>
  <c r="A69" i="6"/>
  <c r="K70" i="10"/>
  <c r="A69" i="10"/>
  <c r="A68" i="7"/>
  <c r="K69" i="7"/>
  <c r="D69" i="5" l="1"/>
  <c r="N69" i="5" s="1"/>
  <c r="C69" i="5"/>
  <c r="E69" i="5" s="1"/>
  <c r="D68" i="11"/>
  <c r="N68" i="11" s="1"/>
  <c r="C68" i="11"/>
  <c r="E68" i="11" s="1"/>
  <c r="C69" i="12"/>
  <c r="E69" i="12" s="1"/>
  <c r="D69" i="12"/>
  <c r="N69" i="12" s="1"/>
  <c r="C68" i="1"/>
  <c r="E68" i="1" s="1"/>
  <c r="D68" i="1"/>
  <c r="N68" i="1" s="1"/>
  <c r="D69" i="6"/>
  <c r="N69" i="6" s="1"/>
  <c r="C69" i="6"/>
  <c r="E69" i="6" s="1"/>
  <c r="D69" i="10"/>
  <c r="N69" i="10" s="1"/>
  <c r="C69" i="10"/>
  <c r="E69" i="10" s="1"/>
  <c r="C68" i="7"/>
  <c r="E68" i="7" s="1"/>
  <c r="D68" i="7"/>
  <c r="N68" i="7" s="1"/>
  <c r="A70" i="5"/>
  <c r="K71" i="5"/>
  <c r="A69" i="1"/>
  <c r="K70" i="1"/>
  <c r="A69" i="11"/>
  <c r="K70" i="11"/>
  <c r="K71" i="12"/>
  <c r="A70" i="12"/>
  <c r="K71" i="6"/>
  <c r="A70" i="6"/>
  <c r="K71" i="10"/>
  <c r="A70" i="10"/>
  <c r="A69" i="7"/>
  <c r="K70" i="7"/>
  <c r="C70" i="5" l="1"/>
  <c r="D70" i="5"/>
  <c r="N70" i="5" s="1"/>
  <c r="C69" i="11"/>
  <c r="E69" i="11" s="1"/>
  <c r="D69" i="11"/>
  <c r="N69" i="11" s="1"/>
  <c r="D70" i="12"/>
  <c r="N70" i="12" s="1"/>
  <c r="C70" i="12"/>
  <c r="E70" i="12" s="1"/>
  <c r="D69" i="1"/>
  <c r="N69" i="1" s="1"/>
  <c r="C69" i="1"/>
  <c r="E69" i="1" s="1"/>
  <c r="D70" i="6"/>
  <c r="N70" i="6" s="1"/>
  <c r="C70" i="6"/>
  <c r="E70" i="6" s="1"/>
  <c r="D70" i="10"/>
  <c r="N70" i="10" s="1"/>
  <c r="C70" i="10"/>
  <c r="E70" i="10" s="1"/>
  <c r="D69" i="7"/>
  <c r="N69" i="7" s="1"/>
  <c r="C69" i="7"/>
  <c r="E69" i="7" s="1"/>
  <c r="E70" i="5"/>
  <c r="A71" i="5"/>
  <c r="K72" i="5"/>
  <c r="A70" i="1"/>
  <c r="K71" i="1"/>
  <c r="A70" i="11"/>
  <c r="K71" i="11"/>
  <c r="K72" i="12"/>
  <c r="A71" i="12"/>
  <c r="K72" i="6"/>
  <c r="A71" i="6"/>
  <c r="K72" i="10"/>
  <c r="A71" i="10"/>
  <c r="A70" i="7"/>
  <c r="K71" i="7"/>
  <c r="C71" i="5" l="1"/>
  <c r="D71" i="5"/>
  <c r="N71" i="5" s="1"/>
  <c r="D70" i="11"/>
  <c r="N70" i="11" s="1"/>
  <c r="C70" i="11"/>
  <c r="E70" i="11" s="1"/>
  <c r="C71" i="12"/>
  <c r="E71" i="12" s="1"/>
  <c r="D71" i="12"/>
  <c r="N71" i="12" s="1"/>
  <c r="D70" i="1"/>
  <c r="N70" i="1" s="1"/>
  <c r="C70" i="1"/>
  <c r="E70" i="1" s="1"/>
  <c r="D71" i="6"/>
  <c r="N71" i="6" s="1"/>
  <c r="C71" i="6"/>
  <c r="E71" i="6" s="1"/>
  <c r="C71" i="10"/>
  <c r="E71" i="10" s="1"/>
  <c r="D71" i="10"/>
  <c r="N71" i="10" s="1"/>
  <c r="C70" i="7"/>
  <c r="E70" i="7" s="1"/>
  <c r="D70" i="7"/>
  <c r="N70" i="7" s="1"/>
  <c r="A72" i="5"/>
  <c r="K73" i="5"/>
  <c r="E71" i="5"/>
  <c r="A71" i="1"/>
  <c r="K72" i="1"/>
  <c r="A71" i="11"/>
  <c r="K72" i="11"/>
  <c r="K73" i="12"/>
  <c r="A72" i="12"/>
  <c r="K73" i="6"/>
  <c r="A72" i="6"/>
  <c r="K73" i="10"/>
  <c r="A72" i="10"/>
  <c r="A71" i="7"/>
  <c r="K72" i="7"/>
  <c r="D72" i="5" l="1"/>
  <c r="C72" i="5"/>
  <c r="E72" i="5" s="1"/>
  <c r="C71" i="11"/>
  <c r="E71" i="11" s="1"/>
  <c r="D71" i="11"/>
  <c r="N71" i="11" s="1"/>
  <c r="C72" i="12"/>
  <c r="E72" i="12" s="1"/>
  <c r="D72" i="12"/>
  <c r="N72" i="12" s="1"/>
  <c r="C71" i="1"/>
  <c r="E71" i="1" s="1"/>
  <c r="D71" i="1"/>
  <c r="N71" i="1" s="1"/>
  <c r="C72" i="6"/>
  <c r="E72" i="6" s="1"/>
  <c r="D72" i="6"/>
  <c r="N72" i="6" s="1"/>
  <c r="C72" i="10"/>
  <c r="E72" i="10" s="1"/>
  <c r="D72" i="10"/>
  <c r="N72" i="10" s="1"/>
  <c r="D71" i="7"/>
  <c r="N71" i="7" s="1"/>
  <c r="C71" i="7"/>
  <c r="E71" i="7" s="1"/>
  <c r="A73" i="5"/>
  <c r="K74" i="5"/>
  <c r="N72" i="5"/>
  <c r="A72" i="1"/>
  <c r="K73" i="1"/>
  <c r="A72" i="11"/>
  <c r="K73" i="11"/>
  <c r="K74" i="12"/>
  <c r="A73" i="12"/>
  <c r="K74" i="6"/>
  <c r="A73" i="6"/>
  <c r="K74" i="10"/>
  <c r="A73" i="10"/>
  <c r="A72" i="7"/>
  <c r="K73" i="7"/>
  <c r="C73" i="5" l="1"/>
  <c r="E73" i="5" s="1"/>
  <c r="D73" i="5"/>
  <c r="N73" i="5" s="1"/>
  <c r="D72" i="11"/>
  <c r="N72" i="11" s="1"/>
  <c r="C72" i="11"/>
  <c r="E72" i="11" s="1"/>
  <c r="D73" i="12"/>
  <c r="N73" i="12" s="1"/>
  <c r="C73" i="12"/>
  <c r="E73" i="12" s="1"/>
  <c r="C72" i="1"/>
  <c r="E72" i="1" s="1"/>
  <c r="D72" i="1"/>
  <c r="N72" i="1" s="1"/>
  <c r="C73" i="6"/>
  <c r="E73" i="6" s="1"/>
  <c r="D73" i="6"/>
  <c r="N73" i="6" s="1"/>
  <c r="C73" i="10"/>
  <c r="E73" i="10" s="1"/>
  <c r="D73" i="10"/>
  <c r="N73" i="10" s="1"/>
  <c r="C72" i="7"/>
  <c r="E72" i="7" s="1"/>
  <c r="D72" i="7"/>
  <c r="N72" i="7" s="1"/>
  <c r="A74" i="5"/>
  <c r="K75" i="5"/>
  <c r="A73" i="1"/>
  <c r="K74" i="1"/>
  <c r="A73" i="11"/>
  <c r="K74" i="11"/>
  <c r="K75" i="12"/>
  <c r="A74" i="12"/>
  <c r="K75" i="6"/>
  <c r="A74" i="6"/>
  <c r="K75" i="10"/>
  <c r="A74" i="10"/>
  <c r="A73" i="7"/>
  <c r="K74" i="7"/>
  <c r="D74" i="5" l="1"/>
  <c r="N74" i="5" s="1"/>
  <c r="C74" i="5"/>
  <c r="E74" i="5" s="1"/>
  <c r="D73" i="11"/>
  <c r="N73" i="11" s="1"/>
  <c r="C73" i="11"/>
  <c r="E73" i="11" s="1"/>
  <c r="C74" i="12"/>
  <c r="E74" i="12" s="1"/>
  <c r="D74" i="12"/>
  <c r="N74" i="12" s="1"/>
  <c r="D73" i="1"/>
  <c r="C73" i="1"/>
  <c r="E73" i="1" s="1"/>
  <c r="C74" i="6"/>
  <c r="E74" i="6" s="1"/>
  <c r="D74" i="6"/>
  <c r="N74" i="6" s="1"/>
  <c r="D74" i="10"/>
  <c r="N74" i="10" s="1"/>
  <c r="C74" i="10"/>
  <c r="E74" i="10" s="1"/>
  <c r="D73" i="7"/>
  <c r="N73" i="7" s="1"/>
  <c r="C73" i="7"/>
  <c r="E73" i="7" s="1"/>
  <c r="A75" i="5"/>
  <c r="K76" i="5"/>
  <c r="A74" i="1"/>
  <c r="K75" i="1"/>
  <c r="N73" i="1"/>
  <c r="A74" i="11"/>
  <c r="K75" i="11"/>
  <c r="K76" i="12"/>
  <c r="A75" i="12"/>
  <c r="K76" i="6"/>
  <c r="A75" i="6"/>
  <c r="K76" i="10"/>
  <c r="A75" i="10"/>
  <c r="A74" i="7"/>
  <c r="K75" i="7"/>
  <c r="D75" i="5" l="1"/>
  <c r="C75" i="5"/>
  <c r="E75" i="5" s="1"/>
  <c r="C74" i="11"/>
  <c r="E74" i="11" s="1"/>
  <c r="D74" i="11"/>
  <c r="N74" i="11" s="1"/>
  <c r="D75" i="12"/>
  <c r="N75" i="12" s="1"/>
  <c r="C75" i="12"/>
  <c r="E75" i="12" s="1"/>
  <c r="D74" i="1"/>
  <c r="C74" i="1"/>
  <c r="E74" i="1" s="1"/>
  <c r="C75" i="6"/>
  <c r="E75" i="6" s="1"/>
  <c r="D75" i="6"/>
  <c r="N75" i="6" s="1"/>
  <c r="C75" i="10"/>
  <c r="D75" i="10"/>
  <c r="N75" i="10" s="1"/>
  <c r="C74" i="7"/>
  <c r="E74" i="7" s="1"/>
  <c r="D74" i="7"/>
  <c r="N74" i="7" s="1"/>
  <c r="N74" i="1"/>
  <c r="E75" i="10"/>
  <c r="A76" i="5"/>
  <c r="K77" i="5"/>
  <c r="N75" i="5"/>
  <c r="A75" i="1"/>
  <c r="K76" i="1"/>
  <c r="A75" i="11"/>
  <c r="K76" i="11"/>
  <c r="K77" i="12"/>
  <c r="A76" i="12"/>
  <c r="K77" i="6"/>
  <c r="A76" i="6"/>
  <c r="K77" i="10"/>
  <c r="A76" i="10"/>
  <c r="A75" i="7"/>
  <c r="K76" i="7"/>
  <c r="C76" i="5" l="1"/>
  <c r="D76" i="5"/>
  <c r="N76" i="5" s="1"/>
  <c r="D75" i="11"/>
  <c r="N75" i="11" s="1"/>
  <c r="C75" i="11"/>
  <c r="E75" i="11" s="1"/>
  <c r="D76" i="12"/>
  <c r="N76" i="12" s="1"/>
  <c r="C76" i="12"/>
  <c r="E76" i="12" s="1"/>
  <c r="C75" i="1"/>
  <c r="D75" i="1"/>
  <c r="N75" i="1" s="1"/>
  <c r="D76" i="6"/>
  <c r="N76" i="6" s="1"/>
  <c r="C76" i="6"/>
  <c r="E76" i="6" s="1"/>
  <c r="D76" i="10"/>
  <c r="N76" i="10" s="1"/>
  <c r="C76" i="10"/>
  <c r="E76" i="10" s="1"/>
  <c r="C75" i="7"/>
  <c r="E75" i="7" s="1"/>
  <c r="D75" i="7"/>
  <c r="N75" i="7" s="1"/>
  <c r="E76" i="5"/>
  <c r="E75" i="1"/>
  <c r="A77" i="5"/>
  <c r="K78" i="5"/>
  <c r="A76" i="1"/>
  <c r="K77" i="1"/>
  <c r="A76" i="11"/>
  <c r="K77" i="11"/>
  <c r="K78" i="12"/>
  <c r="A77" i="12"/>
  <c r="K78" i="6"/>
  <c r="A77" i="6"/>
  <c r="K78" i="10"/>
  <c r="A77" i="10"/>
  <c r="A76" i="7"/>
  <c r="K77" i="7"/>
  <c r="D77" i="5" l="1"/>
  <c r="C77" i="5"/>
  <c r="E77" i="5" s="1"/>
  <c r="C76" i="11"/>
  <c r="E76" i="11" s="1"/>
  <c r="D76" i="11"/>
  <c r="N76" i="11" s="1"/>
  <c r="C77" i="12"/>
  <c r="E77" i="12" s="1"/>
  <c r="D77" i="12"/>
  <c r="N77" i="12" s="1"/>
  <c r="D76" i="1"/>
  <c r="N76" i="1" s="1"/>
  <c r="C76" i="1"/>
  <c r="E76" i="1" s="1"/>
  <c r="D77" i="6"/>
  <c r="N77" i="6" s="1"/>
  <c r="C77" i="6"/>
  <c r="E77" i="6" s="1"/>
  <c r="D77" i="10"/>
  <c r="N77" i="10" s="1"/>
  <c r="C77" i="10"/>
  <c r="E77" i="10" s="1"/>
  <c r="D76" i="7"/>
  <c r="N76" i="7" s="1"/>
  <c r="C76" i="7"/>
  <c r="E76" i="7" s="1"/>
  <c r="N77" i="5"/>
  <c r="A78" i="5"/>
  <c r="K79" i="5"/>
  <c r="A77" i="1"/>
  <c r="K78" i="1"/>
  <c r="A77" i="11"/>
  <c r="K78" i="11"/>
  <c r="K79" i="12"/>
  <c r="A78" i="12"/>
  <c r="K79" i="6"/>
  <c r="A78" i="6"/>
  <c r="K79" i="10"/>
  <c r="A78" i="10"/>
  <c r="A77" i="7"/>
  <c r="K78" i="7"/>
  <c r="C78" i="5" l="1"/>
  <c r="D78" i="5"/>
  <c r="N78" i="5" s="1"/>
  <c r="C77" i="11"/>
  <c r="E77" i="11" s="1"/>
  <c r="D77" i="11"/>
  <c r="N77" i="11" s="1"/>
  <c r="D78" i="12"/>
  <c r="N78" i="12" s="1"/>
  <c r="C78" i="12"/>
  <c r="E78" i="12" s="1"/>
  <c r="C77" i="1"/>
  <c r="E77" i="1" s="1"/>
  <c r="D77" i="1"/>
  <c r="N77" i="1" s="1"/>
  <c r="D78" i="6"/>
  <c r="N78" i="6" s="1"/>
  <c r="C78" i="6"/>
  <c r="E78" i="6" s="1"/>
  <c r="D78" i="10"/>
  <c r="N78" i="10" s="1"/>
  <c r="C78" i="10"/>
  <c r="E78" i="10" s="1"/>
  <c r="C77" i="7"/>
  <c r="E77" i="7" s="1"/>
  <c r="D77" i="7"/>
  <c r="N77" i="7" s="1"/>
  <c r="A79" i="5"/>
  <c r="K80" i="5"/>
  <c r="E78" i="5"/>
  <c r="A78" i="1"/>
  <c r="K79" i="1"/>
  <c r="A78" i="11"/>
  <c r="K79" i="11"/>
  <c r="A79" i="12"/>
  <c r="K80" i="12"/>
  <c r="K80" i="6"/>
  <c r="A79" i="6"/>
  <c r="K80" i="10"/>
  <c r="A79" i="10"/>
  <c r="A78" i="7"/>
  <c r="K79" i="7"/>
  <c r="C79" i="5" l="1"/>
  <c r="D79" i="5"/>
  <c r="N79" i="5" s="1"/>
  <c r="D78" i="11"/>
  <c r="N78" i="11" s="1"/>
  <c r="C78" i="11"/>
  <c r="E78" i="11" s="1"/>
  <c r="C79" i="12"/>
  <c r="E79" i="12" s="1"/>
  <c r="D79" i="12"/>
  <c r="N79" i="12" s="1"/>
  <c r="C78" i="1"/>
  <c r="E78" i="1" s="1"/>
  <c r="D78" i="1"/>
  <c r="N78" i="1" s="1"/>
  <c r="D79" i="6"/>
  <c r="N79" i="6" s="1"/>
  <c r="C79" i="6"/>
  <c r="E79" i="6" s="1"/>
  <c r="C79" i="10"/>
  <c r="E79" i="10" s="1"/>
  <c r="D79" i="10"/>
  <c r="N79" i="10" s="1"/>
  <c r="D78" i="7"/>
  <c r="N78" i="7" s="1"/>
  <c r="C78" i="7"/>
  <c r="E78" i="7" s="1"/>
  <c r="A80" i="5"/>
  <c r="K81" i="5"/>
  <c r="E79" i="5"/>
  <c r="A79" i="1"/>
  <c r="K80" i="1"/>
  <c r="A79" i="11"/>
  <c r="K80" i="11"/>
  <c r="A80" i="12"/>
  <c r="K81" i="12"/>
  <c r="K81" i="6"/>
  <c r="A80" i="6"/>
  <c r="K81" i="10"/>
  <c r="A80" i="10"/>
  <c r="A79" i="7"/>
  <c r="K80" i="7"/>
  <c r="D80" i="5" l="1"/>
  <c r="N80" i="5" s="1"/>
  <c r="C80" i="5"/>
  <c r="E80" i="5" s="1"/>
  <c r="C79" i="11"/>
  <c r="E79" i="11" s="1"/>
  <c r="D79" i="11"/>
  <c r="N79" i="11" s="1"/>
  <c r="C80" i="12"/>
  <c r="E80" i="12" s="1"/>
  <c r="D80" i="12"/>
  <c r="N80" i="12" s="1"/>
  <c r="D79" i="1"/>
  <c r="N79" i="1" s="1"/>
  <c r="C79" i="1"/>
  <c r="C80" i="6"/>
  <c r="E80" i="6" s="1"/>
  <c r="D80" i="6"/>
  <c r="N80" i="6" s="1"/>
  <c r="C80" i="10"/>
  <c r="E80" i="10" s="1"/>
  <c r="D80" i="10"/>
  <c r="N80" i="10" s="1"/>
  <c r="D79" i="7"/>
  <c r="N79" i="7" s="1"/>
  <c r="C79" i="7"/>
  <c r="E79" i="7" s="1"/>
  <c r="E79" i="1"/>
  <c r="A81" i="5"/>
  <c r="K82" i="5"/>
  <c r="A80" i="1"/>
  <c r="K81" i="1"/>
  <c r="A80" i="11"/>
  <c r="K81" i="11"/>
  <c r="A81" i="12"/>
  <c r="K82" i="12"/>
  <c r="K82" i="6"/>
  <c r="A81" i="6"/>
  <c r="K82" i="10"/>
  <c r="A81" i="10"/>
  <c r="A80" i="7"/>
  <c r="K81" i="7"/>
  <c r="C81" i="5" l="1"/>
  <c r="D81" i="5"/>
  <c r="N81" i="5" s="1"/>
  <c r="D80" i="11"/>
  <c r="N80" i="11" s="1"/>
  <c r="C80" i="11"/>
  <c r="E80" i="11" s="1"/>
  <c r="D81" i="12"/>
  <c r="N81" i="12" s="1"/>
  <c r="C81" i="12"/>
  <c r="E81" i="12" s="1"/>
  <c r="C80" i="1"/>
  <c r="E80" i="1" s="1"/>
  <c r="D80" i="1"/>
  <c r="N80" i="1" s="1"/>
  <c r="C81" i="6"/>
  <c r="E81" i="6" s="1"/>
  <c r="D81" i="6"/>
  <c r="N81" i="6" s="1"/>
  <c r="C81" i="10"/>
  <c r="E81" i="10" s="1"/>
  <c r="D81" i="10"/>
  <c r="C80" i="7"/>
  <c r="E80" i="7" s="1"/>
  <c r="D80" i="7"/>
  <c r="N80" i="7" s="1"/>
  <c r="N81" i="10"/>
  <c r="A82" i="5"/>
  <c r="K83" i="5"/>
  <c r="E81" i="5"/>
  <c r="A81" i="1"/>
  <c r="K82" i="1"/>
  <c r="A81" i="11"/>
  <c r="K82" i="11"/>
  <c r="A82" i="12"/>
  <c r="K83" i="12"/>
  <c r="K83" i="6"/>
  <c r="A82" i="6"/>
  <c r="A82" i="10"/>
  <c r="K83" i="10"/>
  <c r="A81" i="7"/>
  <c r="K82" i="7"/>
  <c r="D82" i="5" l="1"/>
  <c r="N82" i="5" s="1"/>
  <c r="C82" i="5"/>
  <c r="E82" i="5" s="1"/>
  <c r="D81" i="11"/>
  <c r="N81" i="11" s="1"/>
  <c r="C81" i="11"/>
  <c r="E81" i="11" s="1"/>
  <c r="C82" i="12"/>
  <c r="E82" i="12" s="1"/>
  <c r="D82" i="12"/>
  <c r="N82" i="12" s="1"/>
  <c r="D81" i="1"/>
  <c r="C81" i="1"/>
  <c r="E81" i="1" s="1"/>
  <c r="C82" i="6"/>
  <c r="E82" i="6" s="1"/>
  <c r="D82" i="6"/>
  <c r="N82" i="6" s="1"/>
  <c r="C82" i="10"/>
  <c r="E82" i="10" s="1"/>
  <c r="D82" i="10"/>
  <c r="N82" i="10" s="1"/>
  <c r="D81" i="7"/>
  <c r="N81" i="7" s="1"/>
  <c r="C81" i="7"/>
  <c r="E81" i="7" s="1"/>
  <c r="A83" i="5"/>
  <c r="K84" i="5"/>
  <c r="A82" i="1"/>
  <c r="K83" i="1"/>
  <c r="N81" i="1"/>
  <c r="A82" i="11"/>
  <c r="K83" i="11"/>
  <c r="A83" i="12"/>
  <c r="K84" i="12"/>
  <c r="K84" i="6"/>
  <c r="A83" i="6"/>
  <c r="K84" i="10"/>
  <c r="A83" i="10"/>
  <c r="A82" i="7"/>
  <c r="K83" i="7"/>
  <c r="D83" i="5" l="1"/>
  <c r="N83" i="5" s="1"/>
  <c r="C83" i="5"/>
  <c r="C82" i="11"/>
  <c r="E82" i="11" s="1"/>
  <c r="D82" i="11"/>
  <c r="N82" i="11" s="1"/>
  <c r="D83" i="12"/>
  <c r="N83" i="12" s="1"/>
  <c r="C83" i="12"/>
  <c r="E83" i="12" s="1"/>
  <c r="D82" i="1"/>
  <c r="C82" i="1"/>
  <c r="E82" i="1" s="1"/>
  <c r="C83" i="6"/>
  <c r="E83" i="6" s="1"/>
  <c r="D83" i="6"/>
  <c r="N83" i="6" s="1"/>
  <c r="D83" i="10"/>
  <c r="N83" i="10" s="1"/>
  <c r="C83" i="10"/>
  <c r="E83" i="10" s="1"/>
  <c r="C82" i="7"/>
  <c r="E82" i="7" s="1"/>
  <c r="D82" i="7"/>
  <c r="N82" i="7" s="1"/>
  <c r="N82" i="1"/>
  <c r="A84" i="5"/>
  <c r="K85" i="5"/>
  <c r="E83" i="5"/>
  <c r="A83" i="1"/>
  <c r="K84" i="1"/>
  <c r="A83" i="11"/>
  <c r="K84" i="11"/>
  <c r="A84" i="12"/>
  <c r="K85" i="12"/>
  <c r="K85" i="6"/>
  <c r="A84" i="6"/>
  <c r="K85" i="10"/>
  <c r="A84" i="10"/>
  <c r="A83" i="7"/>
  <c r="K84" i="7"/>
  <c r="D84" i="5" l="1"/>
  <c r="C84" i="5"/>
  <c r="D83" i="11"/>
  <c r="N83" i="11" s="1"/>
  <c r="C83" i="11"/>
  <c r="E83" i="11" s="1"/>
  <c r="D84" i="12"/>
  <c r="N84" i="12" s="1"/>
  <c r="C84" i="12"/>
  <c r="E84" i="12" s="1"/>
  <c r="C83" i="1"/>
  <c r="E83" i="1" s="1"/>
  <c r="D83" i="1"/>
  <c r="N83" i="1" s="1"/>
  <c r="D84" i="6"/>
  <c r="N84" i="6" s="1"/>
  <c r="C84" i="6"/>
  <c r="E84" i="6" s="1"/>
  <c r="D84" i="10"/>
  <c r="N84" i="10" s="1"/>
  <c r="C84" i="10"/>
  <c r="E84" i="10" s="1"/>
  <c r="C83" i="7"/>
  <c r="E83" i="7" s="1"/>
  <c r="D83" i="7"/>
  <c r="N83" i="7" s="1"/>
  <c r="A85" i="5"/>
  <c r="K86" i="5"/>
  <c r="N84" i="5"/>
  <c r="E84" i="5"/>
  <c r="A84" i="1"/>
  <c r="K85" i="1"/>
  <c r="A84" i="11"/>
  <c r="K85" i="11"/>
  <c r="A85" i="12"/>
  <c r="K86" i="12"/>
  <c r="K86" i="6"/>
  <c r="A85" i="6"/>
  <c r="K86" i="10"/>
  <c r="A85" i="10"/>
  <c r="A84" i="7"/>
  <c r="K85" i="7"/>
  <c r="D85" i="5" l="1"/>
  <c r="C85" i="5"/>
  <c r="E85" i="5" s="1"/>
  <c r="C84" i="11"/>
  <c r="E84" i="11" s="1"/>
  <c r="D84" i="11"/>
  <c r="N84" i="11" s="1"/>
  <c r="C85" i="12"/>
  <c r="E85" i="12" s="1"/>
  <c r="D85" i="12"/>
  <c r="N85" i="12" s="1"/>
  <c r="D84" i="1"/>
  <c r="N84" i="1" s="1"/>
  <c r="C84" i="1"/>
  <c r="E84" i="1" s="1"/>
  <c r="D85" i="6"/>
  <c r="N85" i="6" s="1"/>
  <c r="C85" i="6"/>
  <c r="E85" i="6" s="1"/>
  <c r="D85" i="10"/>
  <c r="N85" i="10" s="1"/>
  <c r="C85" i="10"/>
  <c r="E85" i="10" s="1"/>
  <c r="D84" i="7"/>
  <c r="N84" i="7" s="1"/>
  <c r="C84" i="7"/>
  <c r="E84" i="7" s="1"/>
  <c r="A86" i="5"/>
  <c r="K87" i="5"/>
  <c r="N85" i="5"/>
  <c r="A85" i="1"/>
  <c r="K86" i="1"/>
  <c r="A85" i="11"/>
  <c r="K86" i="11"/>
  <c r="A86" i="12"/>
  <c r="K87" i="12"/>
  <c r="K87" i="6"/>
  <c r="A86" i="6"/>
  <c r="K87" i="10"/>
  <c r="A86" i="10"/>
  <c r="A85" i="7"/>
  <c r="K86" i="7"/>
  <c r="C86" i="5" l="1"/>
  <c r="E86" i="5" s="1"/>
  <c r="D86" i="5"/>
  <c r="N86" i="5" s="1"/>
  <c r="C85" i="11"/>
  <c r="E85" i="11" s="1"/>
  <c r="D85" i="11"/>
  <c r="N85" i="11" s="1"/>
  <c r="D86" i="12"/>
  <c r="N86" i="12" s="1"/>
  <c r="C86" i="12"/>
  <c r="E86" i="12" s="1"/>
  <c r="C85" i="1"/>
  <c r="E85" i="1" s="1"/>
  <c r="D85" i="1"/>
  <c r="N85" i="1" s="1"/>
  <c r="D86" i="6"/>
  <c r="N86" i="6" s="1"/>
  <c r="C86" i="6"/>
  <c r="E86" i="6" s="1"/>
  <c r="D86" i="10"/>
  <c r="N86" i="10" s="1"/>
  <c r="C86" i="10"/>
  <c r="E86" i="10" s="1"/>
  <c r="C85" i="7"/>
  <c r="E85" i="7" s="1"/>
  <c r="D85" i="7"/>
  <c r="N85" i="7" s="1"/>
  <c r="A87" i="5"/>
  <c r="K88" i="5"/>
  <c r="A86" i="1"/>
  <c r="K87" i="1"/>
  <c r="A86" i="11"/>
  <c r="K87" i="11"/>
  <c r="A87" i="12"/>
  <c r="K88" i="12"/>
  <c r="K88" i="6"/>
  <c r="A87" i="6"/>
  <c r="K88" i="10"/>
  <c r="A87" i="10"/>
  <c r="A86" i="7"/>
  <c r="K87" i="7"/>
  <c r="C87" i="5" l="1"/>
  <c r="D87" i="5"/>
  <c r="D86" i="11"/>
  <c r="N86" i="11" s="1"/>
  <c r="C86" i="11"/>
  <c r="E86" i="11" s="1"/>
  <c r="C87" i="12"/>
  <c r="E87" i="12" s="1"/>
  <c r="D87" i="12"/>
  <c r="N87" i="12" s="1"/>
  <c r="C86" i="1"/>
  <c r="E86" i="1" s="1"/>
  <c r="D86" i="1"/>
  <c r="N86" i="1" s="1"/>
  <c r="D87" i="6"/>
  <c r="N87" i="6" s="1"/>
  <c r="C87" i="6"/>
  <c r="E87" i="6" s="1"/>
  <c r="C87" i="10"/>
  <c r="E87" i="10" s="1"/>
  <c r="D87" i="10"/>
  <c r="N87" i="10" s="1"/>
  <c r="D86" i="7"/>
  <c r="N86" i="7" s="1"/>
  <c r="C86" i="7"/>
  <c r="E86" i="7" s="1"/>
  <c r="E87" i="5"/>
  <c r="A88" i="5"/>
  <c r="K89" i="5"/>
  <c r="N87" i="5"/>
  <c r="A87" i="1"/>
  <c r="K88" i="1"/>
  <c r="A87" i="11"/>
  <c r="K88" i="11"/>
  <c r="A88" i="12"/>
  <c r="K89" i="12"/>
  <c r="K89" i="6"/>
  <c r="A88" i="6"/>
  <c r="K89" i="10"/>
  <c r="A88" i="10"/>
  <c r="A87" i="7"/>
  <c r="K88" i="7"/>
  <c r="C88" i="5" l="1"/>
  <c r="E88" i="5" s="1"/>
  <c r="D88" i="5"/>
  <c r="C87" i="11"/>
  <c r="E87" i="11" s="1"/>
  <c r="D87" i="11"/>
  <c r="N87" i="11" s="1"/>
  <c r="C88" i="12"/>
  <c r="E88" i="12" s="1"/>
  <c r="D88" i="12"/>
  <c r="N88" i="12" s="1"/>
  <c r="D87" i="1"/>
  <c r="N87" i="1" s="1"/>
  <c r="C87" i="1"/>
  <c r="D88" i="6"/>
  <c r="N88" i="6" s="1"/>
  <c r="C88" i="6"/>
  <c r="E88" i="6" s="1"/>
  <c r="C88" i="10"/>
  <c r="E88" i="10" s="1"/>
  <c r="D88" i="10"/>
  <c r="N88" i="10" s="1"/>
  <c r="D87" i="7"/>
  <c r="N87" i="7" s="1"/>
  <c r="C87" i="7"/>
  <c r="E87" i="7" s="1"/>
  <c r="E87" i="1"/>
  <c r="A89" i="5"/>
  <c r="K90" i="5"/>
  <c r="N88" i="5"/>
  <c r="A88" i="1"/>
  <c r="K89" i="1"/>
  <c r="A88" i="11"/>
  <c r="K89" i="11"/>
  <c r="A89" i="12"/>
  <c r="K90" i="12"/>
  <c r="K90" i="6"/>
  <c r="A89" i="6"/>
  <c r="K90" i="10"/>
  <c r="A89" i="10"/>
  <c r="A88" i="7"/>
  <c r="K89" i="7"/>
  <c r="C89" i="5" l="1"/>
  <c r="D89" i="5"/>
  <c r="N89" i="5" s="1"/>
  <c r="D88" i="11"/>
  <c r="N88" i="11" s="1"/>
  <c r="C88" i="11"/>
  <c r="E88" i="11" s="1"/>
  <c r="D89" i="12"/>
  <c r="N89" i="12" s="1"/>
  <c r="C89" i="12"/>
  <c r="E89" i="12" s="1"/>
  <c r="C88" i="1"/>
  <c r="E88" i="1" s="1"/>
  <c r="D88" i="1"/>
  <c r="N88" i="1" s="1"/>
  <c r="D89" i="6"/>
  <c r="N89" i="6" s="1"/>
  <c r="C89" i="6"/>
  <c r="E89" i="6" s="1"/>
  <c r="D89" i="10"/>
  <c r="N89" i="10" s="1"/>
  <c r="C89" i="10"/>
  <c r="E89" i="10" s="1"/>
  <c r="C88" i="7"/>
  <c r="E88" i="7" s="1"/>
  <c r="D88" i="7"/>
  <c r="N88" i="7" s="1"/>
  <c r="A90" i="5"/>
  <c r="K91" i="5"/>
  <c r="E89" i="5"/>
  <c r="A89" i="1"/>
  <c r="K90" i="1"/>
  <c r="A89" i="11"/>
  <c r="K90" i="11"/>
  <c r="A90" i="12"/>
  <c r="K91" i="12"/>
  <c r="K91" i="6"/>
  <c r="A90" i="6"/>
  <c r="K91" i="10"/>
  <c r="A90" i="10"/>
  <c r="A89" i="7"/>
  <c r="K90" i="7"/>
  <c r="D90" i="5" l="1"/>
  <c r="C90" i="5"/>
  <c r="E90" i="5" s="1"/>
  <c r="D89" i="11"/>
  <c r="N89" i="11" s="1"/>
  <c r="C89" i="11"/>
  <c r="E89" i="11" s="1"/>
  <c r="C90" i="12"/>
  <c r="E90" i="12" s="1"/>
  <c r="D90" i="12"/>
  <c r="N90" i="12" s="1"/>
  <c r="D89" i="1"/>
  <c r="N89" i="1" s="1"/>
  <c r="C89" i="1"/>
  <c r="E89" i="1" s="1"/>
  <c r="C90" i="6"/>
  <c r="E90" i="6" s="1"/>
  <c r="D90" i="6"/>
  <c r="N90" i="6" s="1"/>
  <c r="C90" i="10"/>
  <c r="D90" i="10"/>
  <c r="N90" i="10" s="1"/>
  <c r="D89" i="7"/>
  <c r="N89" i="7" s="1"/>
  <c r="C89" i="7"/>
  <c r="E89" i="7" s="1"/>
  <c r="E90" i="10"/>
  <c r="A91" i="5"/>
  <c r="K92" i="5"/>
  <c r="N90" i="5"/>
  <c r="A90" i="1"/>
  <c r="K91" i="1"/>
  <c r="A90" i="11"/>
  <c r="K91" i="11"/>
  <c r="A91" i="12"/>
  <c r="K92" i="12"/>
  <c r="K92" i="6"/>
  <c r="A91" i="6"/>
  <c r="A91" i="10"/>
  <c r="K92" i="10"/>
  <c r="A90" i="7"/>
  <c r="K91" i="7"/>
  <c r="D91" i="5" l="1"/>
  <c r="C91" i="5"/>
  <c r="E91" i="5" s="1"/>
  <c r="C90" i="11"/>
  <c r="E90" i="11" s="1"/>
  <c r="D90" i="11"/>
  <c r="N90" i="11" s="1"/>
  <c r="D91" i="12"/>
  <c r="N91" i="12" s="1"/>
  <c r="C91" i="12"/>
  <c r="E91" i="12" s="1"/>
  <c r="D90" i="1"/>
  <c r="N90" i="1" s="1"/>
  <c r="C90" i="1"/>
  <c r="E90" i="1" s="1"/>
  <c r="C91" i="6"/>
  <c r="E91" i="6" s="1"/>
  <c r="D91" i="6"/>
  <c r="N91" i="6" s="1"/>
  <c r="D91" i="10"/>
  <c r="C91" i="10"/>
  <c r="E91" i="10" s="1"/>
  <c r="C90" i="7"/>
  <c r="E90" i="7" s="1"/>
  <c r="D90" i="7"/>
  <c r="N90" i="7" s="1"/>
  <c r="N91" i="10"/>
  <c r="A92" i="5"/>
  <c r="K93" i="5"/>
  <c r="N91" i="5"/>
  <c r="A91" i="1"/>
  <c r="K92" i="1"/>
  <c r="A91" i="11"/>
  <c r="K92" i="11"/>
  <c r="A92" i="12"/>
  <c r="K93" i="12"/>
  <c r="K93" i="6"/>
  <c r="A92" i="6"/>
  <c r="K93" i="10"/>
  <c r="A92" i="10"/>
  <c r="A91" i="7"/>
  <c r="K92" i="7"/>
  <c r="D92" i="5" l="1"/>
  <c r="N92" i="5" s="1"/>
  <c r="C92" i="5"/>
  <c r="E92" i="5" s="1"/>
  <c r="D91" i="11"/>
  <c r="N91" i="11" s="1"/>
  <c r="C91" i="11"/>
  <c r="E91" i="11" s="1"/>
  <c r="D92" i="12"/>
  <c r="N92" i="12" s="1"/>
  <c r="C92" i="12"/>
  <c r="E92" i="12" s="1"/>
  <c r="C91" i="1"/>
  <c r="E91" i="1" s="1"/>
  <c r="D91" i="1"/>
  <c r="N91" i="1" s="1"/>
  <c r="C92" i="6"/>
  <c r="E92" i="6" s="1"/>
  <c r="D92" i="6"/>
  <c r="N92" i="6" s="1"/>
  <c r="D92" i="10"/>
  <c r="N92" i="10" s="1"/>
  <c r="C92" i="10"/>
  <c r="E92" i="10" s="1"/>
  <c r="C91" i="7"/>
  <c r="E91" i="7" s="1"/>
  <c r="D91" i="7"/>
  <c r="N91" i="7" s="1"/>
  <c r="A93" i="5"/>
  <c r="K94" i="5"/>
  <c r="A92" i="1"/>
  <c r="K93" i="1"/>
  <c r="A92" i="11"/>
  <c r="K93" i="11"/>
  <c r="A93" i="12"/>
  <c r="K94" i="12"/>
  <c r="K94" i="6"/>
  <c r="A93" i="6"/>
  <c r="K94" i="10"/>
  <c r="A93" i="10"/>
  <c r="A92" i="7"/>
  <c r="K93" i="7"/>
  <c r="D93" i="5" l="1"/>
  <c r="C93" i="5"/>
  <c r="C92" i="11"/>
  <c r="E92" i="11" s="1"/>
  <c r="D92" i="11"/>
  <c r="N92" i="11" s="1"/>
  <c r="C93" i="12"/>
  <c r="E93" i="12" s="1"/>
  <c r="D93" i="12"/>
  <c r="N93" i="12" s="1"/>
  <c r="D92" i="1"/>
  <c r="N92" i="1" s="1"/>
  <c r="C92" i="1"/>
  <c r="E92" i="1" s="1"/>
  <c r="C93" i="6"/>
  <c r="E93" i="6" s="1"/>
  <c r="D93" i="6"/>
  <c r="N93" i="6" s="1"/>
  <c r="C93" i="10"/>
  <c r="E93" i="10" s="1"/>
  <c r="D93" i="10"/>
  <c r="N93" i="10" s="1"/>
  <c r="D92" i="7"/>
  <c r="N92" i="7" s="1"/>
  <c r="C92" i="7"/>
  <c r="E92" i="7" s="1"/>
  <c r="N93" i="5"/>
  <c r="A94" i="5"/>
  <c r="K95" i="5"/>
  <c r="E93" i="5"/>
  <c r="A93" i="1"/>
  <c r="K94" i="1"/>
  <c r="A93" i="11"/>
  <c r="K94" i="11"/>
  <c r="A94" i="12"/>
  <c r="K95" i="12"/>
  <c r="K95" i="6"/>
  <c r="A94" i="6"/>
  <c r="K95" i="10"/>
  <c r="A94" i="10"/>
  <c r="A93" i="7"/>
  <c r="K94" i="7"/>
  <c r="C94" i="5" l="1"/>
  <c r="D94" i="5"/>
  <c r="N94" i="5" s="1"/>
  <c r="C93" i="11"/>
  <c r="E93" i="11" s="1"/>
  <c r="D93" i="11"/>
  <c r="N93" i="11" s="1"/>
  <c r="D94" i="12"/>
  <c r="N94" i="12" s="1"/>
  <c r="C94" i="12"/>
  <c r="E94" i="12" s="1"/>
  <c r="C93" i="1"/>
  <c r="E93" i="1" s="1"/>
  <c r="D93" i="1"/>
  <c r="N93" i="1" s="1"/>
  <c r="C94" i="6"/>
  <c r="E94" i="6" s="1"/>
  <c r="D94" i="6"/>
  <c r="N94" i="6" s="1"/>
  <c r="D94" i="10"/>
  <c r="N94" i="10" s="1"/>
  <c r="C94" i="10"/>
  <c r="E94" i="10" s="1"/>
  <c r="C93" i="7"/>
  <c r="E93" i="7" s="1"/>
  <c r="D93" i="7"/>
  <c r="N93" i="7" s="1"/>
  <c r="A95" i="5"/>
  <c r="K96" i="5"/>
  <c r="E94" i="5"/>
  <c r="A94" i="1"/>
  <c r="K95" i="1"/>
  <c r="A94" i="11"/>
  <c r="K95" i="11"/>
  <c r="A95" i="12"/>
  <c r="K96" i="12"/>
  <c r="K96" i="6"/>
  <c r="A95" i="6"/>
  <c r="K96" i="10"/>
  <c r="A95" i="10"/>
  <c r="A94" i="7"/>
  <c r="K95" i="7"/>
  <c r="C95" i="5" l="1"/>
  <c r="D95" i="5"/>
  <c r="D94" i="11"/>
  <c r="N94" i="11" s="1"/>
  <c r="C94" i="11"/>
  <c r="E94" i="11" s="1"/>
  <c r="C95" i="12"/>
  <c r="E95" i="12" s="1"/>
  <c r="D95" i="12"/>
  <c r="N95" i="12" s="1"/>
  <c r="C94" i="1"/>
  <c r="E94" i="1" s="1"/>
  <c r="D94" i="1"/>
  <c r="N94" i="1" s="1"/>
  <c r="C95" i="6"/>
  <c r="E95" i="6" s="1"/>
  <c r="D95" i="6"/>
  <c r="N95" i="6" s="1"/>
  <c r="C95" i="10"/>
  <c r="E95" i="10" s="1"/>
  <c r="D95" i="10"/>
  <c r="N95" i="10" s="1"/>
  <c r="C94" i="7"/>
  <c r="E94" i="7" s="1"/>
  <c r="D94" i="7"/>
  <c r="N94" i="7" s="1"/>
  <c r="E95" i="5"/>
  <c r="A96" i="5"/>
  <c r="K97" i="5"/>
  <c r="N95" i="5"/>
  <c r="A95" i="1"/>
  <c r="K96" i="1"/>
  <c r="A95" i="11"/>
  <c r="K96" i="11"/>
  <c r="A96" i="12"/>
  <c r="K97" i="12"/>
  <c r="K97" i="6"/>
  <c r="A96" i="6"/>
  <c r="A96" i="10"/>
  <c r="K97" i="10"/>
  <c r="A95" i="7"/>
  <c r="K96" i="7"/>
  <c r="C96" i="5" l="1"/>
  <c r="E96" i="5" s="1"/>
  <c r="D96" i="5"/>
  <c r="N96" i="5" s="1"/>
  <c r="C95" i="11"/>
  <c r="E95" i="11" s="1"/>
  <c r="D95" i="11"/>
  <c r="N95" i="11" s="1"/>
  <c r="C96" i="12"/>
  <c r="E96" i="12" s="1"/>
  <c r="D96" i="12"/>
  <c r="N96" i="12" s="1"/>
  <c r="D95" i="1"/>
  <c r="N95" i="1" s="1"/>
  <c r="C95" i="1"/>
  <c r="E95" i="1" s="1"/>
  <c r="D96" i="6"/>
  <c r="N96" i="6" s="1"/>
  <c r="C96" i="6"/>
  <c r="E96" i="6" s="1"/>
  <c r="C96" i="10"/>
  <c r="E96" i="10" s="1"/>
  <c r="D96" i="10"/>
  <c r="N96" i="10" s="1"/>
  <c r="D95" i="7"/>
  <c r="N95" i="7" s="1"/>
  <c r="C95" i="7"/>
  <c r="E95" i="7" s="1"/>
  <c r="A97" i="5"/>
  <c r="K98" i="5"/>
  <c r="A96" i="1"/>
  <c r="K97" i="1"/>
  <c r="A96" i="11"/>
  <c r="K97" i="11"/>
  <c r="A97" i="12"/>
  <c r="K98" i="12"/>
  <c r="K98" i="6"/>
  <c r="A97" i="6"/>
  <c r="K98" i="10"/>
  <c r="A97" i="10"/>
  <c r="A96" i="7"/>
  <c r="K97" i="7"/>
  <c r="C97" i="5" l="1"/>
  <c r="D97" i="5"/>
  <c r="N97" i="5" s="1"/>
  <c r="D96" i="11"/>
  <c r="N96" i="11" s="1"/>
  <c r="C96" i="11"/>
  <c r="E96" i="11" s="1"/>
  <c r="D97" i="12"/>
  <c r="N97" i="12" s="1"/>
  <c r="C97" i="12"/>
  <c r="E97" i="12" s="1"/>
  <c r="C96" i="1"/>
  <c r="E96" i="1" s="1"/>
  <c r="D96" i="1"/>
  <c r="D97" i="6"/>
  <c r="N97" i="6" s="1"/>
  <c r="C97" i="6"/>
  <c r="E97" i="6" s="1"/>
  <c r="C97" i="10"/>
  <c r="E97" i="10" s="1"/>
  <c r="D97" i="10"/>
  <c r="N97" i="10" s="1"/>
  <c r="C96" i="7"/>
  <c r="E96" i="7" s="1"/>
  <c r="D96" i="7"/>
  <c r="N96" i="7" s="1"/>
  <c r="E97" i="5"/>
  <c r="A98" i="5"/>
  <c r="K99" i="5"/>
  <c r="A97" i="1"/>
  <c r="K98" i="1"/>
  <c r="N96" i="1"/>
  <c r="A97" i="11"/>
  <c r="K98" i="11"/>
  <c r="A98" i="12"/>
  <c r="K99" i="12"/>
  <c r="K99" i="6"/>
  <c r="A98" i="6"/>
  <c r="K99" i="10"/>
  <c r="A98" i="10"/>
  <c r="A97" i="7"/>
  <c r="K98" i="7"/>
  <c r="C98" i="5" l="1"/>
  <c r="E98" i="5" s="1"/>
  <c r="D98" i="5"/>
  <c r="N98" i="5" s="1"/>
  <c r="C97" i="11"/>
  <c r="E97" i="11" s="1"/>
  <c r="D97" i="11"/>
  <c r="N97" i="11" s="1"/>
  <c r="C98" i="12"/>
  <c r="E98" i="12" s="1"/>
  <c r="D98" i="12"/>
  <c r="N98" i="12" s="1"/>
  <c r="D97" i="1"/>
  <c r="N97" i="1" s="1"/>
  <c r="C97" i="1"/>
  <c r="E97" i="1" s="1"/>
  <c r="C98" i="6"/>
  <c r="E98" i="6" s="1"/>
  <c r="D98" i="6"/>
  <c r="N98" i="6" s="1"/>
  <c r="C98" i="10"/>
  <c r="E98" i="10" s="1"/>
  <c r="D98" i="10"/>
  <c r="N98" i="10" s="1"/>
  <c r="D97" i="7"/>
  <c r="N97" i="7" s="1"/>
  <c r="C97" i="7"/>
  <c r="E97" i="7" s="1"/>
  <c r="A99" i="5"/>
  <c r="K100" i="5"/>
  <c r="A98" i="1"/>
  <c r="K99" i="1"/>
  <c r="A98" i="11"/>
  <c r="K99" i="11"/>
  <c r="A99" i="12"/>
  <c r="K100" i="12"/>
  <c r="K100" i="6"/>
  <c r="A99" i="6"/>
  <c r="K100" i="10"/>
  <c r="A99" i="10"/>
  <c r="A98" i="7"/>
  <c r="K99" i="7"/>
  <c r="C99" i="5" l="1"/>
  <c r="D99" i="5"/>
  <c r="D98" i="11"/>
  <c r="N98" i="11" s="1"/>
  <c r="C98" i="11"/>
  <c r="E98" i="11" s="1"/>
  <c r="D99" i="12"/>
  <c r="N99" i="12" s="1"/>
  <c r="C99" i="12"/>
  <c r="E99" i="12" s="1"/>
  <c r="D98" i="1"/>
  <c r="N98" i="1" s="1"/>
  <c r="C98" i="1"/>
  <c r="E98" i="1" s="1"/>
  <c r="D99" i="6"/>
  <c r="N99" i="6" s="1"/>
  <c r="C99" i="6"/>
  <c r="E99" i="6" s="1"/>
  <c r="D99" i="10"/>
  <c r="N99" i="10" s="1"/>
  <c r="C99" i="10"/>
  <c r="E99" i="10" s="1"/>
  <c r="D98" i="7"/>
  <c r="N98" i="7" s="1"/>
  <c r="C98" i="7"/>
  <c r="E98" i="7" s="1"/>
  <c r="N99" i="5"/>
  <c r="A100" i="5"/>
  <c r="K101" i="5"/>
  <c r="E99" i="5"/>
  <c r="A99" i="1"/>
  <c r="K100" i="1"/>
  <c r="A99" i="11"/>
  <c r="K100" i="11"/>
  <c r="A100" i="12"/>
  <c r="K101" i="12"/>
  <c r="K101" i="6"/>
  <c r="A100" i="6"/>
  <c r="K101" i="10"/>
  <c r="A100" i="10"/>
  <c r="A99" i="7"/>
  <c r="K100" i="7"/>
  <c r="D100" i="5" l="1"/>
  <c r="C100" i="5"/>
  <c r="E100" i="5" s="1"/>
  <c r="D99" i="11"/>
  <c r="N99" i="11" s="1"/>
  <c r="C99" i="11"/>
  <c r="E99" i="11" s="1"/>
  <c r="C100" i="12"/>
  <c r="E100" i="12" s="1"/>
  <c r="D100" i="12"/>
  <c r="N100" i="12" s="1"/>
  <c r="C99" i="1"/>
  <c r="E99" i="1" s="1"/>
  <c r="D99" i="1"/>
  <c r="N99" i="1" s="1"/>
  <c r="C100" i="6"/>
  <c r="E100" i="6" s="1"/>
  <c r="D100" i="6"/>
  <c r="N100" i="6" s="1"/>
  <c r="D100" i="10"/>
  <c r="N100" i="10" s="1"/>
  <c r="C100" i="10"/>
  <c r="E100" i="10" s="1"/>
  <c r="C99" i="7"/>
  <c r="E99" i="7" s="1"/>
  <c r="D99" i="7"/>
  <c r="N99" i="7" s="1"/>
  <c r="A101" i="5"/>
  <c r="K102" i="5"/>
  <c r="N100" i="5"/>
  <c r="A100" i="1"/>
  <c r="K101" i="1"/>
  <c r="A100" i="11"/>
  <c r="K101" i="11"/>
  <c r="A101" i="12"/>
  <c r="K102" i="12"/>
  <c r="K102" i="6"/>
  <c r="A101" i="6"/>
  <c r="K102" i="10"/>
  <c r="A101" i="10"/>
  <c r="A100" i="7"/>
  <c r="K101" i="7"/>
  <c r="D101" i="5" l="1"/>
  <c r="C101" i="5"/>
  <c r="C100" i="11"/>
  <c r="E100" i="11" s="1"/>
  <c r="D100" i="11"/>
  <c r="N100" i="11" s="1"/>
  <c r="D101" i="12"/>
  <c r="N101" i="12" s="1"/>
  <c r="C101" i="12"/>
  <c r="E101" i="12" s="1"/>
  <c r="C100" i="1"/>
  <c r="E100" i="1" s="1"/>
  <c r="D100" i="1"/>
  <c r="N100" i="1" s="1"/>
  <c r="C101" i="6"/>
  <c r="E101" i="6" s="1"/>
  <c r="D101" i="6"/>
  <c r="N101" i="6" s="1"/>
  <c r="D101" i="10"/>
  <c r="N101" i="10" s="1"/>
  <c r="C101" i="10"/>
  <c r="E101" i="10" s="1"/>
  <c r="C100" i="7"/>
  <c r="E100" i="7" s="1"/>
  <c r="D100" i="7"/>
  <c r="N100" i="7" s="1"/>
  <c r="N101" i="5"/>
  <c r="A102" i="5"/>
  <c r="K103" i="5"/>
  <c r="E101" i="5"/>
  <c r="A101" i="1"/>
  <c r="K102" i="1"/>
  <c r="A101" i="11"/>
  <c r="K102" i="11"/>
  <c r="A102" i="12"/>
  <c r="K103" i="12"/>
  <c r="K103" i="6"/>
  <c r="A102" i="6"/>
  <c r="K103" i="10"/>
  <c r="A102" i="10"/>
  <c r="A101" i="7"/>
  <c r="K102" i="7"/>
  <c r="C102" i="5" l="1"/>
  <c r="D102" i="5"/>
  <c r="N102" i="5" s="1"/>
  <c r="D101" i="11"/>
  <c r="N101" i="11" s="1"/>
  <c r="C101" i="11"/>
  <c r="E101" i="11" s="1"/>
  <c r="D102" i="12"/>
  <c r="N102" i="12" s="1"/>
  <c r="C102" i="12"/>
  <c r="E102" i="12" s="1"/>
  <c r="D101" i="1"/>
  <c r="N101" i="1" s="1"/>
  <c r="C101" i="1"/>
  <c r="E101" i="1" s="1"/>
  <c r="D102" i="6"/>
  <c r="N102" i="6" s="1"/>
  <c r="C102" i="6"/>
  <c r="E102" i="6" s="1"/>
  <c r="D102" i="10"/>
  <c r="N102" i="10" s="1"/>
  <c r="C102" i="10"/>
  <c r="E102" i="10" s="1"/>
  <c r="D101" i="7"/>
  <c r="N101" i="7" s="1"/>
  <c r="C101" i="7"/>
  <c r="E101" i="7" s="1"/>
  <c r="A103" i="5"/>
  <c r="K104" i="5"/>
  <c r="E102" i="5"/>
  <c r="A102" i="1"/>
  <c r="K103" i="1"/>
  <c r="A102" i="11"/>
  <c r="K103" i="11"/>
  <c r="A103" i="12"/>
  <c r="K104" i="12"/>
  <c r="K104" i="6"/>
  <c r="A103" i="6"/>
  <c r="A103" i="10"/>
  <c r="K104" i="10"/>
  <c r="A102" i="7"/>
  <c r="K103" i="7"/>
  <c r="D103" i="5" l="1"/>
  <c r="C103" i="5"/>
  <c r="E103" i="5" s="1"/>
  <c r="C102" i="11"/>
  <c r="E102" i="11" s="1"/>
  <c r="D102" i="11"/>
  <c r="N102" i="11" s="1"/>
  <c r="C103" i="12"/>
  <c r="E103" i="12" s="1"/>
  <c r="D103" i="12"/>
  <c r="N103" i="12" s="1"/>
  <c r="C102" i="1"/>
  <c r="E102" i="1" s="1"/>
  <c r="D102" i="1"/>
  <c r="N102" i="1" s="1"/>
  <c r="C103" i="6"/>
  <c r="E103" i="6" s="1"/>
  <c r="D103" i="6"/>
  <c r="N103" i="6" s="1"/>
  <c r="C103" i="10"/>
  <c r="E103" i="10" s="1"/>
  <c r="D103" i="10"/>
  <c r="N103" i="10" s="1"/>
  <c r="C102" i="7"/>
  <c r="E102" i="7" s="1"/>
  <c r="D102" i="7"/>
  <c r="N102" i="7" s="1"/>
  <c r="A104" i="5"/>
  <c r="K105" i="5"/>
  <c r="N103" i="5"/>
  <c r="A103" i="1"/>
  <c r="K104" i="1"/>
  <c r="A103" i="11"/>
  <c r="K104" i="11"/>
  <c r="A104" i="12"/>
  <c r="K105" i="12"/>
  <c r="K105" i="6"/>
  <c r="A104" i="6"/>
  <c r="K105" i="10"/>
  <c r="A104" i="10"/>
  <c r="A103" i="7"/>
  <c r="K104" i="7"/>
  <c r="C104" i="5" l="1"/>
  <c r="E104" i="5" s="1"/>
  <c r="D104" i="5"/>
  <c r="N104" i="5" s="1"/>
  <c r="C103" i="11"/>
  <c r="E103" i="11" s="1"/>
  <c r="D103" i="11"/>
  <c r="N103" i="11" s="1"/>
  <c r="D104" i="12"/>
  <c r="N104" i="12" s="1"/>
  <c r="C104" i="12"/>
  <c r="E104" i="12" s="1"/>
  <c r="C103" i="1"/>
  <c r="E103" i="1" s="1"/>
  <c r="D103" i="1"/>
  <c r="N103" i="1" s="1"/>
  <c r="D104" i="6"/>
  <c r="N104" i="6" s="1"/>
  <c r="C104" i="6"/>
  <c r="E104" i="6" s="1"/>
  <c r="C104" i="10"/>
  <c r="E104" i="10" s="1"/>
  <c r="D104" i="10"/>
  <c r="N104" i="10" s="1"/>
  <c r="C103" i="7"/>
  <c r="E103" i="7" s="1"/>
  <c r="D103" i="7"/>
  <c r="N103" i="7" s="1"/>
  <c r="A105" i="5"/>
  <c r="K106" i="5"/>
  <c r="A104" i="1"/>
  <c r="K105" i="1"/>
  <c r="A104" i="11"/>
  <c r="K105" i="11"/>
  <c r="A105" i="12"/>
  <c r="K106" i="12"/>
  <c r="K106" i="6"/>
  <c r="A105" i="6"/>
  <c r="K106" i="10"/>
  <c r="A105" i="10"/>
  <c r="A104" i="7"/>
  <c r="K105" i="7"/>
  <c r="C105" i="5" l="1"/>
  <c r="D105" i="5"/>
  <c r="N105" i="5" s="1"/>
  <c r="D104" i="11"/>
  <c r="N104" i="11" s="1"/>
  <c r="C104" i="11"/>
  <c r="E104" i="11" s="1"/>
  <c r="C105" i="12"/>
  <c r="E105" i="12" s="1"/>
  <c r="D105" i="12"/>
  <c r="N105" i="12" s="1"/>
  <c r="D104" i="1"/>
  <c r="N104" i="1" s="1"/>
  <c r="C104" i="1"/>
  <c r="E104" i="1" s="1"/>
  <c r="D105" i="6"/>
  <c r="N105" i="6" s="1"/>
  <c r="C105" i="6"/>
  <c r="E105" i="6" s="1"/>
  <c r="C105" i="10"/>
  <c r="E105" i="10" s="1"/>
  <c r="D105" i="10"/>
  <c r="N105" i="10" s="1"/>
  <c r="D104" i="7"/>
  <c r="N104" i="7" s="1"/>
  <c r="C104" i="7"/>
  <c r="E104" i="7" s="1"/>
  <c r="E105" i="5"/>
  <c r="A106" i="5"/>
  <c r="K107" i="5"/>
  <c r="A105" i="1"/>
  <c r="K106" i="1"/>
  <c r="A105" i="11"/>
  <c r="K106" i="11"/>
  <c r="A106" i="12"/>
  <c r="K107" i="12"/>
  <c r="K107" i="6"/>
  <c r="A106" i="6"/>
  <c r="K107" i="10"/>
  <c r="A106" i="10"/>
  <c r="A105" i="7"/>
  <c r="K106" i="7"/>
  <c r="D106" i="5" l="1"/>
  <c r="C106" i="5"/>
  <c r="E106" i="5" s="1"/>
  <c r="C105" i="11"/>
  <c r="E105" i="11" s="1"/>
  <c r="D105" i="11"/>
  <c r="N105" i="11" s="1"/>
  <c r="C106" i="12"/>
  <c r="E106" i="12" s="1"/>
  <c r="D106" i="12"/>
  <c r="N106" i="12" s="1"/>
  <c r="C105" i="1"/>
  <c r="E105" i="1" s="1"/>
  <c r="D105" i="1"/>
  <c r="N105" i="1" s="1"/>
  <c r="D106" i="6"/>
  <c r="N106" i="6" s="1"/>
  <c r="C106" i="6"/>
  <c r="E106" i="6" s="1"/>
  <c r="C106" i="10"/>
  <c r="E106" i="10" s="1"/>
  <c r="D106" i="10"/>
  <c r="N106" i="10" s="1"/>
  <c r="C105" i="7"/>
  <c r="E105" i="7" s="1"/>
  <c r="D105" i="7"/>
  <c r="N105" i="7" s="1"/>
  <c r="N106" i="5"/>
  <c r="A107" i="5"/>
  <c r="K108" i="5"/>
  <c r="A106" i="1"/>
  <c r="K107" i="1"/>
  <c r="A106" i="11"/>
  <c r="K107" i="11"/>
  <c r="A107" i="12"/>
  <c r="K108" i="12"/>
  <c r="K108" i="6"/>
  <c r="A107" i="6"/>
  <c r="K108" i="10"/>
  <c r="A107" i="10"/>
  <c r="A106" i="7"/>
  <c r="K107" i="7"/>
  <c r="C107" i="5" l="1"/>
  <c r="D107" i="5"/>
  <c r="D106" i="11"/>
  <c r="N106" i="11" s="1"/>
  <c r="C106" i="11"/>
  <c r="E106" i="11" s="1"/>
  <c r="D107" i="12"/>
  <c r="N107" i="12" s="1"/>
  <c r="C107" i="12"/>
  <c r="E107" i="12" s="1"/>
  <c r="D106" i="1"/>
  <c r="N106" i="1" s="1"/>
  <c r="C106" i="1"/>
  <c r="E106" i="1" s="1"/>
  <c r="D107" i="6"/>
  <c r="N107" i="6" s="1"/>
  <c r="C107" i="6"/>
  <c r="E107" i="6" s="1"/>
  <c r="D107" i="10"/>
  <c r="N107" i="10" s="1"/>
  <c r="C107" i="10"/>
  <c r="E107" i="10" s="1"/>
  <c r="D106" i="7"/>
  <c r="N106" i="7" s="1"/>
  <c r="C106" i="7"/>
  <c r="E106" i="7" s="1"/>
  <c r="N107" i="5"/>
  <c r="A108" i="5"/>
  <c r="K109" i="5"/>
  <c r="E107" i="5"/>
  <c r="A107" i="1"/>
  <c r="K108" i="1"/>
  <c r="A107" i="11"/>
  <c r="K108" i="11"/>
  <c r="A108" i="12"/>
  <c r="K109" i="12"/>
  <c r="K109" i="6"/>
  <c r="A108" i="6"/>
  <c r="A108" i="10"/>
  <c r="K109" i="10"/>
  <c r="A107" i="7"/>
  <c r="K108" i="7"/>
  <c r="D108" i="5" l="1"/>
  <c r="C108" i="5"/>
  <c r="E108" i="5" s="1"/>
  <c r="D107" i="11"/>
  <c r="N107" i="11" s="1"/>
  <c r="C107" i="11"/>
  <c r="E107" i="11" s="1"/>
  <c r="C108" i="12"/>
  <c r="E108" i="12" s="1"/>
  <c r="D108" i="12"/>
  <c r="N108" i="12" s="1"/>
  <c r="D107" i="1"/>
  <c r="N107" i="1" s="1"/>
  <c r="C107" i="1"/>
  <c r="E107" i="1" s="1"/>
  <c r="C108" i="6"/>
  <c r="E108" i="6" s="1"/>
  <c r="D108" i="6"/>
  <c r="N108" i="6" s="1"/>
  <c r="D108" i="10"/>
  <c r="N108" i="10" s="1"/>
  <c r="C108" i="10"/>
  <c r="E108" i="10" s="1"/>
  <c r="D107" i="7"/>
  <c r="N107" i="7" s="1"/>
  <c r="C107" i="7"/>
  <c r="E107" i="7" s="1"/>
  <c r="A109" i="5"/>
  <c r="K110" i="5"/>
  <c r="N108" i="5"/>
  <c r="A108" i="1"/>
  <c r="K109" i="1"/>
  <c r="A108" i="11"/>
  <c r="K109" i="11"/>
  <c r="A109" i="12"/>
  <c r="K110" i="12"/>
  <c r="K110" i="6"/>
  <c r="A109" i="6"/>
  <c r="K110" i="10"/>
  <c r="A109" i="10"/>
  <c r="A108" i="7"/>
  <c r="K109" i="7"/>
  <c r="D109" i="5" l="1"/>
  <c r="C109" i="5"/>
  <c r="E109" i="5" s="1"/>
  <c r="C108" i="11"/>
  <c r="E108" i="11" s="1"/>
  <c r="D108" i="11"/>
  <c r="N108" i="11" s="1"/>
  <c r="D109" i="12"/>
  <c r="N109" i="12" s="1"/>
  <c r="C109" i="12"/>
  <c r="E109" i="12" s="1"/>
  <c r="C108" i="1"/>
  <c r="E108" i="1" s="1"/>
  <c r="D108" i="1"/>
  <c r="N108" i="1" s="1"/>
  <c r="C109" i="6"/>
  <c r="E109" i="6" s="1"/>
  <c r="D109" i="6"/>
  <c r="N109" i="6" s="1"/>
  <c r="D109" i="10"/>
  <c r="C109" i="10"/>
  <c r="E109" i="10" s="1"/>
  <c r="C108" i="7"/>
  <c r="E108" i="7" s="1"/>
  <c r="D108" i="7"/>
  <c r="N108" i="7" s="1"/>
  <c r="N109" i="5"/>
  <c r="N109" i="10"/>
  <c r="A110" i="5"/>
  <c r="K111" i="5"/>
  <c r="A109" i="1"/>
  <c r="K110" i="1"/>
  <c r="A109" i="11"/>
  <c r="K110" i="11"/>
  <c r="A110" i="12"/>
  <c r="K111" i="12"/>
  <c r="K111" i="6"/>
  <c r="A110" i="6"/>
  <c r="K111" i="10"/>
  <c r="A110" i="10"/>
  <c r="A109" i="7"/>
  <c r="K110" i="7"/>
  <c r="C110" i="5" l="1"/>
  <c r="D110" i="5"/>
  <c r="N110" i="5" s="1"/>
  <c r="D109" i="11"/>
  <c r="N109" i="11" s="1"/>
  <c r="C109" i="11"/>
  <c r="E109" i="11" s="1"/>
  <c r="D110" i="12"/>
  <c r="N110" i="12" s="1"/>
  <c r="C110" i="12"/>
  <c r="E110" i="12" s="1"/>
  <c r="D109" i="1"/>
  <c r="N109" i="1" s="1"/>
  <c r="C109" i="1"/>
  <c r="E109" i="1" s="1"/>
  <c r="D110" i="6"/>
  <c r="N110" i="6" s="1"/>
  <c r="C110" i="6"/>
  <c r="E110" i="6" s="1"/>
  <c r="D110" i="10"/>
  <c r="N110" i="10" s="1"/>
  <c r="C110" i="10"/>
  <c r="E110" i="10" s="1"/>
  <c r="D109" i="7"/>
  <c r="N109" i="7" s="1"/>
  <c r="C109" i="7"/>
  <c r="E109" i="7" s="1"/>
  <c r="A111" i="5"/>
  <c r="K112" i="5"/>
  <c r="E110" i="5"/>
  <c r="A110" i="1"/>
  <c r="K111" i="1"/>
  <c r="A110" i="11"/>
  <c r="K111" i="11"/>
  <c r="A111" i="12"/>
  <c r="K112" i="12"/>
  <c r="K112" i="6"/>
  <c r="A111" i="6"/>
  <c r="K112" i="10"/>
  <c r="A111" i="10"/>
  <c r="A110" i="7"/>
  <c r="K111" i="7"/>
  <c r="D111" i="5" l="1"/>
  <c r="C111" i="5"/>
  <c r="E111" i="5" s="1"/>
  <c r="C110" i="11"/>
  <c r="E110" i="11" s="1"/>
  <c r="D110" i="11"/>
  <c r="N110" i="11" s="1"/>
  <c r="C111" i="12"/>
  <c r="E111" i="12" s="1"/>
  <c r="D111" i="12"/>
  <c r="N111" i="12" s="1"/>
  <c r="C110" i="1"/>
  <c r="E110" i="1" s="1"/>
  <c r="D110" i="1"/>
  <c r="N110" i="1" s="1"/>
  <c r="C111" i="6"/>
  <c r="E111" i="6" s="1"/>
  <c r="D111" i="6"/>
  <c r="N111" i="6" s="1"/>
  <c r="C111" i="10"/>
  <c r="E111" i="10" s="1"/>
  <c r="D111" i="10"/>
  <c r="N111" i="10" s="1"/>
  <c r="C110" i="7"/>
  <c r="E110" i="7" s="1"/>
  <c r="D110" i="7"/>
  <c r="N110" i="7" s="1"/>
  <c r="A112" i="5"/>
  <c r="K113" i="5"/>
  <c r="N111" i="5"/>
  <c r="A111" i="1"/>
  <c r="K112" i="1"/>
  <c r="A111" i="11"/>
  <c r="K112" i="11"/>
  <c r="A112" i="12"/>
  <c r="K113" i="12"/>
  <c r="K113" i="6"/>
  <c r="A112" i="6"/>
  <c r="K113" i="10"/>
  <c r="A112" i="10"/>
  <c r="A111" i="7"/>
  <c r="K112" i="7"/>
  <c r="C112" i="5" l="1"/>
  <c r="E112" i="5" s="1"/>
  <c r="D112" i="5"/>
  <c r="N112" i="5" s="1"/>
  <c r="C111" i="11"/>
  <c r="E111" i="11" s="1"/>
  <c r="D111" i="11"/>
  <c r="N111" i="11" s="1"/>
  <c r="D112" i="12"/>
  <c r="N112" i="12" s="1"/>
  <c r="C112" i="12"/>
  <c r="E112" i="12" s="1"/>
  <c r="C111" i="1"/>
  <c r="E111" i="1" s="1"/>
  <c r="D111" i="1"/>
  <c r="N111" i="1" s="1"/>
  <c r="D112" i="6"/>
  <c r="N112" i="6" s="1"/>
  <c r="C112" i="6"/>
  <c r="E112" i="6" s="1"/>
  <c r="C112" i="10"/>
  <c r="E112" i="10" s="1"/>
  <c r="D112" i="10"/>
  <c r="N112" i="10" s="1"/>
  <c r="C111" i="7"/>
  <c r="E111" i="7" s="1"/>
  <c r="D111" i="7"/>
  <c r="N111" i="7" s="1"/>
  <c r="A113" i="5"/>
  <c r="K114" i="5"/>
  <c r="A112" i="1"/>
  <c r="K113" i="1"/>
  <c r="A112" i="11"/>
  <c r="K113" i="11"/>
  <c r="A113" i="12"/>
  <c r="K114" i="12"/>
  <c r="K114" i="6"/>
  <c r="A113" i="6"/>
  <c r="K114" i="10"/>
  <c r="A113" i="10"/>
  <c r="A112" i="7"/>
  <c r="K113" i="7"/>
  <c r="C113" i="5" l="1"/>
  <c r="D113" i="5"/>
  <c r="N113" i="5" s="1"/>
  <c r="D112" i="11"/>
  <c r="N112" i="11" s="1"/>
  <c r="C112" i="11"/>
  <c r="E112" i="11" s="1"/>
  <c r="C113" i="12"/>
  <c r="E113" i="12" s="1"/>
  <c r="D113" i="12"/>
  <c r="N113" i="12" s="1"/>
  <c r="D112" i="1"/>
  <c r="N112" i="1" s="1"/>
  <c r="C112" i="1"/>
  <c r="E112" i="1" s="1"/>
  <c r="D113" i="6"/>
  <c r="N113" i="6" s="1"/>
  <c r="C113" i="6"/>
  <c r="E113" i="6" s="1"/>
  <c r="C113" i="10"/>
  <c r="E113" i="10" s="1"/>
  <c r="D113" i="10"/>
  <c r="N113" i="10" s="1"/>
  <c r="D112" i="7"/>
  <c r="N112" i="7" s="1"/>
  <c r="C112" i="7"/>
  <c r="E112" i="7" s="1"/>
  <c r="A114" i="5"/>
  <c r="K115" i="5"/>
  <c r="E113" i="5"/>
  <c r="A113" i="1"/>
  <c r="K114" i="1"/>
  <c r="A113" i="11"/>
  <c r="K114" i="11"/>
  <c r="A114" i="12"/>
  <c r="K115" i="12"/>
  <c r="K115" i="6"/>
  <c r="A114" i="6"/>
  <c r="K115" i="10"/>
  <c r="A114" i="10"/>
  <c r="A113" i="7"/>
  <c r="K114" i="7"/>
  <c r="D114" i="5" l="1"/>
  <c r="C114" i="5"/>
  <c r="C113" i="11"/>
  <c r="E113" i="11" s="1"/>
  <c r="D113" i="11"/>
  <c r="N113" i="11" s="1"/>
  <c r="C114" i="12"/>
  <c r="E114" i="12" s="1"/>
  <c r="D114" i="12"/>
  <c r="N114" i="12" s="1"/>
  <c r="C113" i="1"/>
  <c r="E113" i="1" s="1"/>
  <c r="D113" i="1"/>
  <c r="N113" i="1" s="1"/>
  <c r="D114" i="6"/>
  <c r="N114" i="6" s="1"/>
  <c r="C114" i="6"/>
  <c r="E114" i="6" s="1"/>
  <c r="C114" i="10"/>
  <c r="E114" i="10" s="1"/>
  <c r="D114" i="10"/>
  <c r="N114" i="10" s="1"/>
  <c r="C113" i="7"/>
  <c r="E113" i="7" s="1"/>
  <c r="D113" i="7"/>
  <c r="N113" i="7" s="1"/>
  <c r="A115" i="5"/>
  <c r="K116" i="5"/>
  <c r="N114" i="5"/>
  <c r="E114" i="5"/>
  <c r="A114" i="1"/>
  <c r="K115" i="1"/>
  <c r="A114" i="11"/>
  <c r="K115" i="11"/>
  <c r="A115" i="12"/>
  <c r="K116" i="12"/>
  <c r="K116" i="6"/>
  <c r="A115" i="6"/>
  <c r="A115" i="10"/>
  <c r="K116" i="10"/>
  <c r="A114" i="7"/>
  <c r="K115" i="7"/>
  <c r="C115" i="5" l="1"/>
  <c r="D115" i="5"/>
  <c r="N115" i="5" s="1"/>
  <c r="D114" i="11"/>
  <c r="N114" i="11" s="1"/>
  <c r="C114" i="11"/>
  <c r="E114" i="11" s="1"/>
  <c r="D115" i="12"/>
  <c r="N115" i="12" s="1"/>
  <c r="C115" i="12"/>
  <c r="E115" i="12" s="1"/>
  <c r="D114" i="1"/>
  <c r="N114" i="1" s="1"/>
  <c r="C114" i="1"/>
  <c r="E114" i="1" s="1"/>
  <c r="D115" i="6"/>
  <c r="N115" i="6" s="1"/>
  <c r="C115" i="6"/>
  <c r="E115" i="6" s="1"/>
  <c r="D115" i="10"/>
  <c r="N115" i="10" s="1"/>
  <c r="C115" i="10"/>
  <c r="E115" i="10" s="1"/>
  <c r="C114" i="7"/>
  <c r="E114" i="7" s="1"/>
  <c r="D114" i="7"/>
  <c r="N114" i="7" s="1"/>
  <c r="E115" i="5"/>
  <c r="A116" i="5"/>
  <c r="K117" i="5"/>
  <c r="A115" i="1"/>
  <c r="K116" i="1"/>
  <c r="A115" i="11"/>
  <c r="K116" i="11"/>
  <c r="A116" i="12"/>
  <c r="K117" i="12"/>
  <c r="K117" i="6"/>
  <c r="A116" i="6"/>
  <c r="K117" i="10"/>
  <c r="A116" i="10"/>
  <c r="A115" i="7"/>
  <c r="K116" i="7"/>
  <c r="D116" i="5" l="1"/>
  <c r="N116" i="5" s="1"/>
  <c r="C116" i="5"/>
  <c r="E116" i="5" s="1"/>
  <c r="D115" i="11"/>
  <c r="N115" i="11" s="1"/>
  <c r="C115" i="11"/>
  <c r="E115" i="11" s="1"/>
  <c r="C116" i="12"/>
  <c r="E116" i="12" s="1"/>
  <c r="D116" i="12"/>
  <c r="N116" i="12" s="1"/>
  <c r="D115" i="1"/>
  <c r="N115" i="1" s="1"/>
  <c r="C115" i="1"/>
  <c r="E115" i="1" s="1"/>
  <c r="C116" i="6"/>
  <c r="E116" i="6" s="1"/>
  <c r="D116" i="6"/>
  <c r="N116" i="6" s="1"/>
  <c r="D116" i="10"/>
  <c r="N116" i="10" s="1"/>
  <c r="C116" i="10"/>
  <c r="E116" i="10" s="1"/>
  <c r="D115" i="7"/>
  <c r="N115" i="7" s="1"/>
  <c r="C115" i="7"/>
  <c r="E115" i="7" s="1"/>
  <c r="A117" i="5"/>
  <c r="K118" i="5"/>
  <c r="A116" i="1"/>
  <c r="K117" i="1"/>
  <c r="A116" i="11"/>
  <c r="K117" i="11"/>
  <c r="A117" i="12"/>
  <c r="K118" i="12"/>
  <c r="K118" i="6"/>
  <c r="A117" i="6"/>
  <c r="K118" i="10"/>
  <c r="A117" i="10"/>
  <c r="A116" i="7"/>
  <c r="K117" i="7"/>
  <c r="D117" i="5" l="1"/>
  <c r="C117" i="5"/>
  <c r="E117" i="5" s="1"/>
  <c r="C116" i="11"/>
  <c r="E116" i="11" s="1"/>
  <c r="D116" i="11"/>
  <c r="N116" i="11" s="1"/>
  <c r="D117" i="12"/>
  <c r="N117" i="12" s="1"/>
  <c r="C117" i="12"/>
  <c r="E117" i="12" s="1"/>
  <c r="C116" i="1"/>
  <c r="E116" i="1" s="1"/>
  <c r="D116" i="1"/>
  <c r="N116" i="1" s="1"/>
  <c r="C117" i="6"/>
  <c r="E117" i="6" s="1"/>
  <c r="D117" i="6"/>
  <c r="N117" i="6" s="1"/>
  <c r="D117" i="10"/>
  <c r="N117" i="10" s="1"/>
  <c r="C117" i="10"/>
  <c r="E117" i="10" s="1"/>
  <c r="C116" i="7"/>
  <c r="E116" i="7" s="1"/>
  <c r="D116" i="7"/>
  <c r="N116" i="7" s="1"/>
  <c r="A118" i="5"/>
  <c r="K119" i="5"/>
  <c r="N117" i="5"/>
  <c r="A117" i="1"/>
  <c r="K118" i="1"/>
  <c r="A117" i="11"/>
  <c r="K118" i="11"/>
  <c r="A118" i="12"/>
  <c r="K119" i="12"/>
  <c r="K119" i="6"/>
  <c r="A118" i="6"/>
  <c r="K119" i="10"/>
  <c r="A118" i="10"/>
  <c r="A117" i="7"/>
  <c r="K118" i="7"/>
  <c r="C118" i="5" l="1"/>
  <c r="D118" i="5"/>
  <c r="D117" i="11"/>
  <c r="N117" i="11" s="1"/>
  <c r="C117" i="11"/>
  <c r="E117" i="11" s="1"/>
  <c r="D118" i="12"/>
  <c r="N118" i="12" s="1"/>
  <c r="C118" i="12"/>
  <c r="E118" i="12" s="1"/>
  <c r="D117" i="1"/>
  <c r="N117" i="1" s="1"/>
  <c r="C117" i="1"/>
  <c r="E117" i="1" s="1"/>
  <c r="C118" i="6"/>
  <c r="E118" i="6" s="1"/>
  <c r="D118" i="6"/>
  <c r="N118" i="6" s="1"/>
  <c r="D118" i="10"/>
  <c r="N118" i="10" s="1"/>
  <c r="C118" i="10"/>
  <c r="E118" i="10" s="1"/>
  <c r="D117" i="7"/>
  <c r="N117" i="7" s="1"/>
  <c r="C117" i="7"/>
  <c r="E117" i="7" s="1"/>
  <c r="N118" i="5"/>
  <c r="A119" i="5"/>
  <c r="K120" i="5"/>
  <c r="E118" i="5"/>
  <c r="A118" i="1"/>
  <c r="K119" i="1"/>
  <c r="A118" i="11"/>
  <c r="K119" i="11"/>
  <c r="A119" i="12"/>
  <c r="K120" i="12"/>
  <c r="K120" i="6"/>
  <c r="A119" i="6"/>
  <c r="K120" i="10"/>
  <c r="A119" i="10"/>
  <c r="A118" i="7"/>
  <c r="K119" i="7"/>
  <c r="D119" i="5" l="1"/>
  <c r="C119" i="5"/>
  <c r="E119" i="5" s="1"/>
  <c r="C118" i="11"/>
  <c r="E118" i="11" s="1"/>
  <c r="D118" i="11"/>
  <c r="N118" i="11" s="1"/>
  <c r="C119" i="12"/>
  <c r="E119" i="12" s="1"/>
  <c r="D119" i="12"/>
  <c r="N119" i="12" s="1"/>
  <c r="C118" i="1"/>
  <c r="E118" i="1" s="1"/>
  <c r="D118" i="1"/>
  <c r="N118" i="1" s="1"/>
  <c r="C119" i="6"/>
  <c r="E119" i="6" s="1"/>
  <c r="D119" i="6"/>
  <c r="N119" i="6" s="1"/>
  <c r="D119" i="10"/>
  <c r="N119" i="10" s="1"/>
  <c r="C119" i="10"/>
  <c r="E119" i="10" s="1"/>
  <c r="D118" i="7"/>
  <c r="N118" i="7" s="1"/>
  <c r="C118" i="7"/>
  <c r="E118" i="7" s="1"/>
  <c r="N119" i="5"/>
  <c r="A120" i="5"/>
  <c r="K121" i="5"/>
  <c r="A119" i="1"/>
  <c r="K120" i="1"/>
  <c r="A119" i="11"/>
  <c r="K120" i="11"/>
  <c r="A120" i="12"/>
  <c r="K121" i="12"/>
  <c r="K121" i="6"/>
  <c r="A120" i="6"/>
  <c r="K121" i="10"/>
  <c r="A120" i="10"/>
  <c r="A119" i="7"/>
  <c r="K120" i="7"/>
  <c r="C120" i="5" l="1"/>
  <c r="E120" i="5" s="1"/>
  <c r="D120" i="5"/>
  <c r="N120" i="5" s="1"/>
  <c r="D119" i="11"/>
  <c r="N119" i="11" s="1"/>
  <c r="C119" i="11"/>
  <c r="E119" i="11" s="1"/>
  <c r="D120" i="12"/>
  <c r="N120" i="12" s="1"/>
  <c r="C120" i="12"/>
  <c r="E120" i="12" s="1"/>
  <c r="C119" i="1"/>
  <c r="E119" i="1" s="1"/>
  <c r="D119" i="1"/>
  <c r="N119" i="1" s="1"/>
  <c r="D120" i="6"/>
  <c r="N120" i="6" s="1"/>
  <c r="C120" i="6"/>
  <c r="E120" i="6" s="1"/>
  <c r="D120" i="10"/>
  <c r="N120" i="10" s="1"/>
  <c r="C120" i="10"/>
  <c r="E120" i="10" s="1"/>
  <c r="C119" i="7"/>
  <c r="E119" i="7" s="1"/>
  <c r="D119" i="7"/>
  <c r="N119" i="7" s="1"/>
  <c r="A121" i="5"/>
  <c r="K122" i="5"/>
  <c r="A120" i="1"/>
  <c r="K121" i="1"/>
  <c r="A120" i="11"/>
  <c r="K121" i="11"/>
  <c r="A121" i="12"/>
  <c r="K122" i="12"/>
  <c r="K122" i="6"/>
  <c r="A121" i="6"/>
  <c r="K122" i="10"/>
  <c r="A121" i="10"/>
  <c r="A120" i="7"/>
  <c r="K121" i="7"/>
  <c r="C121" i="5" l="1"/>
  <c r="D121" i="5"/>
  <c r="N121" i="5" s="1"/>
  <c r="D120" i="11"/>
  <c r="N120" i="11" s="1"/>
  <c r="C120" i="11"/>
  <c r="E120" i="11" s="1"/>
  <c r="C121" i="12"/>
  <c r="E121" i="12" s="1"/>
  <c r="D121" i="12"/>
  <c r="N121" i="12" s="1"/>
  <c r="D120" i="1"/>
  <c r="N120" i="1" s="1"/>
  <c r="C120" i="1"/>
  <c r="E120" i="1" s="1"/>
  <c r="D121" i="6"/>
  <c r="N121" i="6" s="1"/>
  <c r="C121" i="6"/>
  <c r="E121" i="6" s="1"/>
  <c r="C121" i="10"/>
  <c r="E121" i="10" s="1"/>
  <c r="D121" i="10"/>
  <c r="N121" i="10" s="1"/>
  <c r="D120" i="7"/>
  <c r="N120" i="7" s="1"/>
  <c r="C120" i="7"/>
  <c r="E120" i="7" s="1"/>
  <c r="A122" i="5"/>
  <c r="K123" i="5"/>
  <c r="E121" i="5"/>
  <c r="A121" i="1"/>
  <c r="K122" i="1"/>
  <c r="A121" i="11"/>
  <c r="K122" i="11"/>
  <c r="A122" i="12"/>
  <c r="K123" i="12"/>
  <c r="K123" i="6"/>
  <c r="A122" i="6"/>
  <c r="A122" i="10"/>
  <c r="K123" i="10"/>
  <c r="A121" i="7"/>
  <c r="K122" i="7"/>
  <c r="D122" i="5" l="1"/>
  <c r="C122" i="5"/>
  <c r="E122" i="5" s="1"/>
  <c r="D121" i="11"/>
  <c r="N121" i="11" s="1"/>
  <c r="C121" i="11"/>
  <c r="E121" i="11" s="1"/>
  <c r="C122" i="12"/>
  <c r="E122" i="12" s="1"/>
  <c r="D122" i="12"/>
  <c r="N122" i="12" s="1"/>
  <c r="C121" i="1"/>
  <c r="E121" i="1" s="1"/>
  <c r="D121" i="1"/>
  <c r="N121" i="1" s="1"/>
  <c r="D122" i="6"/>
  <c r="N122" i="6" s="1"/>
  <c r="C122" i="6"/>
  <c r="E122" i="6" s="1"/>
  <c r="C122" i="10"/>
  <c r="E122" i="10" s="1"/>
  <c r="D122" i="10"/>
  <c r="N122" i="10" s="1"/>
  <c r="C121" i="7"/>
  <c r="E121" i="7" s="1"/>
  <c r="D121" i="7"/>
  <c r="N121" i="7" s="1"/>
  <c r="A123" i="5"/>
  <c r="K124" i="5"/>
  <c r="N122" i="5"/>
  <c r="A122" i="1"/>
  <c r="K123" i="1"/>
  <c r="A122" i="11"/>
  <c r="K123" i="11"/>
  <c r="A123" i="12"/>
  <c r="K124" i="12"/>
  <c r="K124" i="6"/>
  <c r="A123" i="6"/>
  <c r="K124" i="10"/>
  <c r="A123" i="10"/>
  <c r="A122" i="7"/>
  <c r="K123" i="7"/>
  <c r="C123" i="5" l="1"/>
  <c r="D123" i="5"/>
  <c r="N123" i="5" s="1"/>
  <c r="D122" i="11"/>
  <c r="N122" i="11" s="1"/>
  <c r="C122" i="11"/>
  <c r="E122" i="11" s="1"/>
  <c r="D123" i="12"/>
  <c r="N123" i="12" s="1"/>
  <c r="C123" i="12"/>
  <c r="E123" i="12" s="1"/>
  <c r="D122" i="1"/>
  <c r="N122" i="1" s="1"/>
  <c r="C122" i="1"/>
  <c r="E122" i="1" s="1"/>
  <c r="C123" i="6"/>
  <c r="E123" i="6" s="1"/>
  <c r="D123" i="6"/>
  <c r="N123" i="6" s="1"/>
  <c r="D123" i="10"/>
  <c r="N123" i="10" s="1"/>
  <c r="C123" i="10"/>
  <c r="E123" i="10" s="1"/>
  <c r="D122" i="7"/>
  <c r="N122" i="7" s="1"/>
  <c r="C122" i="7"/>
  <c r="E122" i="7" s="1"/>
  <c r="A124" i="5"/>
  <c r="K125" i="5"/>
  <c r="E123" i="5"/>
  <c r="A123" i="1"/>
  <c r="K124" i="1"/>
  <c r="A123" i="11"/>
  <c r="K124" i="11"/>
  <c r="A124" i="12"/>
  <c r="K125" i="12"/>
  <c r="K125" i="6"/>
  <c r="A124" i="6"/>
  <c r="K125" i="10"/>
  <c r="A124" i="10"/>
  <c r="A123" i="7"/>
  <c r="K124" i="7"/>
  <c r="D124" i="5" l="1"/>
  <c r="N124" i="5" s="1"/>
  <c r="C124" i="5"/>
  <c r="E124" i="5" s="1"/>
  <c r="C123" i="11"/>
  <c r="E123" i="11" s="1"/>
  <c r="D123" i="11"/>
  <c r="N123" i="11" s="1"/>
  <c r="C124" i="12"/>
  <c r="E124" i="12" s="1"/>
  <c r="D124" i="12"/>
  <c r="N124" i="12" s="1"/>
  <c r="D123" i="1"/>
  <c r="N123" i="1" s="1"/>
  <c r="C123" i="1"/>
  <c r="E123" i="1" s="1"/>
  <c r="C124" i="6"/>
  <c r="E124" i="6" s="1"/>
  <c r="D124" i="6"/>
  <c r="N124" i="6" s="1"/>
  <c r="C124" i="10"/>
  <c r="E124" i="10" s="1"/>
  <c r="D124" i="10"/>
  <c r="N124" i="10" s="1"/>
  <c r="D123" i="7"/>
  <c r="N123" i="7" s="1"/>
  <c r="C123" i="7"/>
  <c r="E123" i="7" s="1"/>
  <c r="A125" i="5"/>
  <c r="K126" i="5"/>
  <c r="A124" i="1"/>
  <c r="K125" i="1"/>
  <c r="A124" i="11"/>
  <c r="K125" i="11"/>
  <c r="A125" i="12"/>
  <c r="K126" i="12"/>
  <c r="K126" i="6"/>
  <c r="A125" i="6"/>
  <c r="K126" i="10"/>
  <c r="A125" i="10"/>
  <c r="A124" i="7"/>
  <c r="K125" i="7"/>
  <c r="C125" i="5" l="1"/>
  <c r="D125" i="5"/>
  <c r="N125" i="5" s="1"/>
  <c r="C124" i="11"/>
  <c r="E124" i="11" s="1"/>
  <c r="D124" i="11"/>
  <c r="N124" i="11" s="1"/>
  <c r="D125" i="12"/>
  <c r="N125" i="12" s="1"/>
  <c r="C125" i="12"/>
  <c r="E125" i="12" s="1"/>
  <c r="C124" i="1"/>
  <c r="E124" i="1" s="1"/>
  <c r="D124" i="1"/>
  <c r="N124" i="1" s="1"/>
  <c r="C125" i="6"/>
  <c r="E125" i="6" s="1"/>
  <c r="D125" i="6"/>
  <c r="N125" i="6" s="1"/>
  <c r="C125" i="10"/>
  <c r="E125" i="10" s="1"/>
  <c r="D125" i="10"/>
  <c r="N125" i="10" s="1"/>
  <c r="C124" i="7"/>
  <c r="E124" i="7" s="1"/>
  <c r="D124" i="7"/>
  <c r="N124" i="7" s="1"/>
  <c r="A126" i="5"/>
  <c r="K127" i="5"/>
  <c r="E125" i="5"/>
  <c r="A125" i="1"/>
  <c r="K126" i="1"/>
  <c r="A125" i="11"/>
  <c r="K126" i="11"/>
  <c r="A126" i="12"/>
  <c r="K127" i="12"/>
  <c r="K127" i="6"/>
  <c r="A126" i="6"/>
  <c r="A126" i="10"/>
  <c r="K127" i="10"/>
  <c r="A125" i="7"/>
  <c r="K126" i="7"/>
  <c r="D126" i="5" l="1"/>
  <c r="C126" i="5"/>
  <c r="C125" i="11"/>
  <c r="E125" i="11" s="1"/>
  <c r="D125" i="11"/>
  <c r="N125" i="11" s="1"/>
  <c r="D126" i="12"/>
  <c r="C126" i="12"/>
  <c r="E126" i="12" s="1"/>
  <c r="D125" i="1"/>
  <c r="N125" i="1" s="1"/>
  <c r="C125" i="1"/>
  <c r="E125" i="1" s="1"/>
  <c r="C126" i="6"/>
  <c r="D126" i="6"/>
  <c r="C126" i="10"/>
  <c r="E126" i="10" s="1"/>
  <c r="D126" i="10"/>
  <c r="D125" i="7"/>
  <c r="N125" i="7" s="1"/>
  <c r="C125" i="7"/>
  <c r="E125" i="7" s="1"/>
  <c r="A127" i="5"/>
  <c r="K128" i="5"/>
  <c r="J2" i="5"/>
  <c r="A126" i="1"/>
  <c r="K127" i="1"/>
  <c r="A126" i="11"/>
  <c r="K127" i="11"/>
  <c r="A127" i="12"/>
  <c r="K128" i="12"/>
  <c r="J2" i="12"/>
  <c r="K128" i="6"/>
  <c r="A127" i="6"/>
  <c r="K128" i="10"/>
  <c r="A127" i="10"/>
  <c r="J2" i="10"/>
  <c r="A126" i="7"/>
  <c r="K127" i="7"/>
  <c r="D127" i="5" l="1"/>
  <c r="C127" i="5"/>
  <c r="C126" i="11"/>
  <c r="J2" i="11" s="1"/>
  <c r="D126" i="11"/>
  <c r="C127" i="12"/>
  <c r="E127" i="12" s="1"/>
  <c r="G2" i="12" s="1"/>
  <c r="D127" i="12"/>
  <c r="N127" i="12" s="1"/>
  <c r="C126" i="1"/>
  <c r="E126" i="1" s="1"/>
  <c r="D126" i="1"/>
  <c r="D127" i="6"/>
  <c r="N127" i="6" s="1"/>
  <c r="C127" i="6"/>
  <c r="E127" i="6" s="1"/>
  <c r="D127" i="10"/>
  <c r="N127" i="10" s="1"/>
  <c r="C127" i="10"/>
  <c r="E127" i="10" s="1"/>
  <c r="G2" i="10" s="1"/>
  <c r="D126" i="7"/>
  <c r="C126" i="7"/>
  <c r="E126" i="7" s="1"/>
  <c r="E126" i="6"/>
  <c r="J2" i="6"/>
  <c r="N126" i="6"/>
  <c r="G1" i="6" s="1"/>
  <c r="J1" i="6"/>
  <c r="N126" i="5"/>
  <c r="G1" i="5" s="1"/>
  <c r="J1" i="5"/>
  <c r="P265" i="5"/>
  <c r="P257" i="5"/>
  <c r="P249" i="5"/>
  <c r="P241" i="5"/>
  <c r="P233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62" i="5"/>
  <c r="P254" i="5"/>
  <c r="P246" i="5"/>
  <c r="P238" i="5"/>
  <c r="P230" i="5"/>
  <c r="P222" i="5"/>
  <c r="P214" i="5"/>
  <c r="P206" i="5"/>
  <c r="P198" i="5"/>
  <c r="P190" i="5"/>
  <c r="P182" i="5"/>
  <c r="P174" i="5"/>
  <c r="P166" i="5"/>
  <c r="P158" i="5"/>
  <c r="P150" i="5"/>
  <c r="P142" i="5"/>
  <c r="P134" i="5"/>
  <c r="P126" i="5"/>
  <c r="P118" i="5"/>
  <c r="P110" i="5"/>
  <c r="P102" i="5"/>
  <c r="P94" i="5"/>
  <c r="P86" i="5"/>
  <c r="P78" i="5"/>
  <c r="P70" i="5"/>
  <c r="P62" i="5"/>
  <c r="P54" i="5"/>
  <c r="P46" i="5"/>
  <c r="P38" i="5"/>
  <c r="P30" i="5"/>
  <c r="P22" i="5"/>
  <c r="P14" i="5"/>
  <c r="P6" i="5"/>
  <c r="P259" i="5"/>
  <c r="P251" i="5"/>
  <c r="P243" i="5"/>
  <c r="P235" i="5"/>
  <c r="P227" i="5"/>
  <c r="P219" i="5"/>
  <c r="P211" i="5"/>
  <c r="P203" i="5"/>
  <c r="P195" i="5"/>
  <c r="P187" i="5"/>
  <c r="P179" i="5"/>
  <c r="P171" i="5"/>
  <c r="P163" i="5"/>
  <c r="P155" i="5"/>
  <c r="P147" i="5"/>
  <c r="P139" i="5"/>
  <c r="P131" i="5"/>
  <c r="P123" i="5"/>
  <c r="P115" i="5"/>
  <c r="P107" i="5"/>
  <c r="P99" i="5"/>
  <c r="P91" i="5"/>
  <c r="P83" i="5"/>
  <c r="P75" i="5"/>
  <c r="P67" i="5"/>
  <c r="P59" i="5"/>
  <c r="P51" i="5"/>
  <c r="P43" i="5"/>
  <c r="P35" i="5"/>
  <c r="P27" i="5"/>
  <c r="P19" i="5"/>
  <c r="P11" i="5"/>
  <c r="P264" i="5"/>
  <c r="P256" i="5"/>
  <c r="P248" i="5"/>
  <c r="P240" i="5"/>
  <c r="P232" i="5"/>
  <c r="P224" i="5"/>
  <c r="P216" i="5"/>
  <c r="P208" i="5"/>
  <c r="P200" i="5"/>
  <c r="P192" i="5"/>
  <c r="P184" i="5"/>
  <c r="P176" i="5"/>
  <c r="P168" i="5"/>
  <c r="P160" i="5"/>
  <c r="P152" i="5"/>
  <c r="P144" i="5"/>
  <c r="P136" i="5"/>
  <c r="P128" i="5"/>
  <c r="P120" i="5"/>
  <c r="P112" i="5"/>
  <c r="P104" i="5"/>
  <c r="P96" i="5"/>
  <c r="P88" i="5"/>
  <c r="P80" i="5"/>
  <c r="P72" i="5"/>
  <c r="P64" i="5"/>
  <c r="P56" i="5"/>
  <c r="P48" i="5"/>
  <c r="P40" i="5"/>
  <c r="P32" i="5"/>
  <c r="P24" i="5"/>
  <c r="P16" i="5"/>
  <c r="P8" i="5"/>
  <c r="P261" i="5"/>
  <c r="P253" i="5"/>
  <c r="P245" i="5"/>
  <c r="P237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266" i="5"/>
  <c r="P258" i="5"/>
  <c r="P250" i="5"/>
  <c r="P242" i="5"/>
  <c r="P234" i="5"/>
  <c r="P226" i="5"/>
  <c r="P218" i="5"/>
  <c r="P210" i="5"/>
  <c r="P202" i="5"/>
  <c r="P194" i="5"/>
  <c r="P186" i="5"/>
  <c r="P178" i="5"/>
  <c r="P170" i="5"/>
  <c r="P162" i="5"/>
  <c r="P154" i="5"/>
  <c r="P146" i="5"/>
  <c r="P138" i="5"/>
  <c r="P130" i="5"/>
  <c r="P122" i="5"/>
  <c r="P114" i="5"/>
  <c r="P106" i="5"/>
  <c r="P98" i="5"/>
  <c r="P90" i="5"/>
  <c r="P82" i="5"/>
  <c r="P74" i="5"/>
  <c r="P66" i="5"/>
  <c r="P58" i="5"/>
  <c r="P50" i="5"/>
  <c r="P42" i="5"/>
  <c r="P34" i="5"/>
  <c r="P26" i="5"/>
  <c r="P18" i="5"/>
  <c r="P10" i="5"/>
  <c r="P263" i="5"/>
  <c r="P255" i="5"/>
  <c r="P247" i="5"/>
  <c r="P239" i="5"/>
  <c r="P231" i="5"/>
  <c r="P223" i="5"/>
  <c r="P215" i="5"/>
  <c r="P207" i="5"/>
  <c r="P199" i="5"/>
  <c r="P191" i="5"/>
  <c r="P183" i="5"/>
  <c r="P175" i="5"/>
  <c r="P167" i="5"/>
  <c r="P159" i="5"/>
  <c r="P151" i="5"/>
  <c r="P143" i="5"/>
  <c r="P135" i="5"/>
  <c r="P127" i="5"/>
  <c r="P119" i="5"/>
  <c r="P111" i="5"/>
  <c r="P103" i="5"/>
  <c r="P95" i="5"/>
  <c r="P87" i="5"/>
  <c r="P79" i="5"/>
  <c r="P71" i="5"/>
  <c r="P63" i="5"/>
  <c r="P55" i="5"/>
  <c r="P47" i="5"/>
  <c r="P39" i="5"/>
  <c r="P31" i="5"/>
  <c r="P23" i="5"/>
  <c r="P15" i="5"/>
  <c r="P7" i="5"/>
  <c r="P260" i="5"/>
  <c r="P252" i="5"/>
  <c r="P244" i="5"/>
  <c r="P236" i="5"/>
  <c r="P228" i="5"/>
  <c r="P220" i="5"/>
  <c r="P212" i="5"/>
  <c r="P204" i="5"/>
  <c r="P196" i="5"/>
  <c r="P188" i="5"/>
  <c r="P180" i="5"/>
  <c r="P172" i="5"/>
  <c r="P164" i="5"/>
  <c r="P156" i="5"/>
  <c r="P148" i="5"/>
  <c r="P140" i="5"/>
  <c r="P132" i="5"/>
  <c r="P124" i="5"/>
  <c r="P116" i="5"/>
  <c r="P108" i="5"/>
  <c r="P100" i="5"/>
  <c r="P92" i="5"/>
  <c r="P84" i="5"/>
  <c r="P76" i="5"/>
  <c r="P68" i="5"/>
  <c r="P60" i="5"/>
  <c r="P52" i="5"/>
  <c r="P44" i="5"/>
  <c r="P36" i="5"/>
  <c r="P28" i="5"/>
  <c r="P20" i="5"/>
  <c r="P12" i="5"/>
  <c r="P264" i="12"/>
  <c r="P256" i="12"/>
  <c r="P248" i="12"/>
  <c r="P240" i="12"/>
  <c r="P232" i="12"/>
  <c r="P224" i="12"/>
  <c r="P216" i="12"/>
  <c r="P208" i="12"/>
  <c r="P200" i="12"/>
  <c r="P192" i="12"/>
  <c r="P184" i="12"/>
  <c r="P176" i="12"/>
  <c r="P168" i="12"/>
  <c r="P160" i="12"/>
  <c r="P152" i="12"/>
  <c r="P144" i="12"/>
  <c r="P136" i="12"/>
  <c r="P128" i="12"/>
  <c r="P261" i="12"/>
  <c r="P253" i="12"/>
  <c r="P245" i="12"/>
  <c r="P237" i="12"/>
  <c r="P229" i="12"/>
  <c r="P221" i="12"/>
  <c r="P213" i="12"/>
  <c r="P205" i="12"/>
  <c r="P197" i="12"/>
  <c r="P189" i="12"/>
  <c r="P181" i="12"/>
  <c r="P173" i="12"/>
  <c r="P165" i="12"/>
  <c r="P157" i="12"/>
  <c r="P149" i="12"/>
  <c r="P141" i="12"/>
  <c r="P133" i="12"/>
  <c r="P125" i="12"/>
  <c r="P266" i="12"/>
  <c r="P258" i="12"/>
  <c r="P250" i="12"/>
  <c r="P242" i="12"/>
  <c r="P234" i="12"/>
  <c r="P226" i="12"/>
  <c r="P218" i="12"/>
  <c r="P210" i="12"/>
  <c r="P202" i="12"/>
  <c r="P194" i="12"/>
  <c r="P186" i="12"/>
  <c r="P178" i="12"/>
  <c r="P170" i="12"/>
  <c r="P162" i="12"/>
  <c r="P154" i="12"/>
  <c r="P146" i="12"/>
  <c r="P138" i="12"/>
  <c r="P130" i="12"/>
  <c r="P122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167" i="12"/>
  <c r="P159" i="12"/>
  <c r="P151" i="12"/>
  <c r="P143" i="12"/>
  <c r="P135" i="12"/>
  <c r="P127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265" i="12"/>
  <c r="P257" i="12"/>
  <c r="P249" i="12"/>
  <c r="P241" i="12"/>
  <c r="P233" i="12"/>
  <c r="P225" i="12"/>
  <c r="P217" i="12"/>
  <c r="P209" i="12"/>
  <c r="P201" i="12"/>
  <c r="P193" i="12"/>
  <c r="P185" i="12"/>
  <c r="P177" i="12"/>
  <c r="P169" i="12"/>
  <c r="P161" i="12"/>
  <c r="P153" i="12"/>
  <c r="P145" i="12"/>
  <c r="P137" i="12"/>
  <c r="P129" i="12"/>
  <c r="P121" i="12"/>
  <c r="P262" i="12"/>
  <c r="P254" i="12"/>
  <c r="P246" i="12"/>
  <c r="P238" i="12"/>
  <c r="P230" i="12"/>
  <c r="P222" i="12"/>
  <c r="P214" i="12"/>
  <c r="P206" i="12"/>
  <c r="P198" i="12"/>
  <c r="P190" i="12"/>
  <c r="P182" i="12"/>
  <c r="P174" i="12"/>
  <c r="P166" i="12"/>
  <c r="P158" i="12"/>
  <c r="P150" i="12"/>
  <c r="P142" i="12"/>
  <c r="P134" i="12"/>
  <c r="P126" i="12"/>
  <c r="P211" i="12"/>
  <c r="P147" i="12"/>
  <c r="P113" i="12"/>
  <c r="P105" i="12"/>
  <c r="P97" i="12"/>
  <c r="P89" i="12"/>
  <c r="P81" i="12"/>
  <c r="P73" i="12"/>
  <c r="P65" i="12"/>
  <c r="P57" i="12"/>
  <c r="P49" i="12"/>
  <c r="P41" i="12"/>
  <c r="P33" i="12"/>
  <c r="P25" i="12"/>
  <c r="P17" i="12"/>
  <c r="P9" i="12"/>
  <c r="P251" i="12"/>
  <c r="P187" i="12"/>
  <c r="P123" i="12"/>
  <c r="P118" i="12"/>
  <c r="P110" i="12"/>
  <c r="P102" i="12"/>
  <c r="P94" i="12"/>
  <c r="P86" i="12"/>
  <c r="P78" i="12"/>
  <c r="P70" i="12"/>
  <c r="P62" i="12"/>
  <c r="P54" i="12"/>
  <c r="P46" i="12"/>
  <c r="P38" i="12"/>
  <c r="P30" i="12"/>
  <c r="P22" i="12"/>
  <c r="P14" i="12"/>
  <c r="P6" i="12"/>
  <c r="P227" i="12"/>
  <c r="P163" i="12"/>
  <c r="P115" i="12"/>
  <c r="P107" i="12"/>
  <c r="P99" i="12"/>
  <c r="P91" i="12"/>
  <c r="P83" i="12"/>
  <c r="P75" i="12"/>
  <c r="P67" i="12"/>
  <c r="P59" i="12"/>
  <c r="P51" i="12"/>
  <c r="P43" i="12"/>
  <c r="P35" i="12"/>
  <c r="P27" i="12"/>
  <c r="P19" i="12"/>
  <c r="P11" i="12"/>
  <c r="P203" i="12"/>
  <c r="P139" i="12"/>
  <c r="P120" i="12"/>
  <c r="P112" i="12"/>
  <c r="P104" i="12"/>
  <c r="P96" i="12"/>
  <c r="P88" i="12"/>
  <c r="P80" i="12"/>
  <c r="P72" i="12"/>
  <c r="P64" i="12"/>
  <c r="P56" i="12"/>
  <c r="P48" i="12"/>
  <c r="P40" i="12"/>
  <c r="P32" i="12"/>
  <c r="P24" i="12"/>
  <c r="P16" i="12"/>
  <c r="P8" i="12"/>
  <c r="P243" i="12"/>
  <c r="P179" i="12"/>
  <c r="P117" i="12"/>
  <c r="P109" i="12"/>
  <c r="P101" i="12"/>
  <c r="P93" i="12"/>
  <c r="P85" i="12"/>
  <c r="P77" i="12"/>
  <c r="P69" i="12"/>
  <c r="P61" i="12"/>
  <c r="P53" i="12"/>
  <c r="P45" i="12"/>
  <c r="P37" i="12"/>
  <c r="P29" i="12"/>
  <c r="P21" i="12"/>
  <c r="P13" i="12"/>
  <c r="P219" i="12"/>
  <c r="P155" i="12"/>
  <c r="P114" i="12"/>
  <c r="P106" i="12"/>
  <c r="P98" i="12"/>
  <c r="P90" i="12"/>
  <c r="P82" i="12"/>
  <c r="P74" i="12"/>
  <c r="P66" i="12"/>
  <c r="P58" i="12"/>
  <c r="P50" i="12"/>
  <c r="P42" i="12"/>
  <c r="P34" i="12"/>
  <c r="P26" i="12"/>
  <c r="P18" i="12"/>
  <c r="P10" i="12"/>
  <c r="P259" i="12"/>
  <c r="P195" i="12"/>
  <c r="P131" i="12"/>
  <c r="P119" i="12"/>
  <c r="P111" i="12"/>
  <c r="P103" i="12"/>
  <c r="P95" i="12"/>
  <c r="P87" i="12"/>
  <c r="P79" i="12"/>
  <c r="P71" i="12"/>
  <c r="P63" i="12"/>
  <c r="P55" i="12"/>
  <c r="P47" i="12"/>
  <c r="P39" i="12"/>
  <c r="P31" i="12"/>
  <c r="P23" i="12"/>
  <c r="P15" i="12"/>
  <c r="P7" i="12"/>
  <c r="P235" i="12"/>
  <c r="P171" i="12"/>
  <c r="P116" i="12"/>
  <c r="P108" i="12"/>
  <c r="P100" i="12"/>
  <c r="P92" i="12"/>
  <c r="P84" i="12"/>
  <c r="P76" i="12"/>
  <c r="P68" i="12"/>
  <c r="P60" i="12"/>
  <c r="P52" i="12"/>
  <c r="P44" i="12"/>
  <c r="P36" i="12"/>
  <c r="P28" i="12"/>
  <c r="P20" i="12"/>
  <c r="P12" i="12"/>
  <c r="N126" i="12"/>
  <c r="G1" i="12" s="1"/>
  <c r="J1" i="12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260" i="10"/>
  <c r="P252" i="10"/>
  <c r="P244" i="10"/>
  <c r="P236" i="10"/>
  <c r="P228" i="10"/>
  <c r="P220" i="10"/>
  <c r="P212" i="10"/>
  <c r="P204" i="10"/>
  <c r="P196" i="10"/>
  <c r="P188" i="10"/>
  <c r="P180" i="10"/>
  <c r="P172" i="10"/>
  <c r="P265" i="10"/>
  <c r="P257" i="10"/>
  <c r="P249" i="10"/>
  <c r="P241" i="10"/>
  <c r="P233" i="10"/>
  <c r="P225" i="10"/>
  <c r="P217" i="10"/>
  <c r="P209" i="10"/>
  <c r="P201" i="10"/>
  <c r="P193" i="10"/>
  <c r="P185" i="10"/>
  <c r="P177" i="10"/>
  <c r="P169" i="10"/>
  <c r="P262" i="10"/>
  <c r="P254" i="10"/>
  <c r="P246" i="10"/>
  <c r="P238" i="10"/>
  <c r="P230" i="10"/>
  <c r="P222" i="10"/>
  <c r="P214" i="10"/>
  <c r="P206" i="10"/>
  <c r="P198" i="10"/>
  <c r="P190" i="10"/>
  <c r="P182" i="10"/>
  <c r="P174" i="10"/>
  <c r="P166" i="10"/>
  <c r="P259" i="10"/>
  <c r="P251" i="10"/>
  <c r="P243" i="10"/>
  <c r="P235" i="10"/>
  <c r="P227" i="10"/>
  <c r="P219" i="10"/>
  <c r="P211" i="10"/>
  <c r="P203" i="10"/>
  <c r="P195" i="10"/>
  <c r="P187" i="10"/>
  <c r="P179" i="10"/>
  <c r="P171" i="10"/>
  <c r="P264" i="10"/>
  <c r="P256" i="10"/>
  <c r="P248" i="10"/>
  <c r="P240" i="10"/>
  <c r="P232" i="10"/>
  <c r="P224" i="10"/>
  <c r="P216" i="10"/>
  <c r="P208" i="10"/>
  <c r="P200" i="10"/>
  <c r="P192" i="10"/>
  <c r="P184" i="10"/>
  <c r="P176" i="10"/>
  <c r="P168" i="10"/>
  <c r="P261" i="10"/>
  <c r="P253" i="10"/>
  <c r="P245" i="10"/>
  <c r="P237" i="10"/>
  <c r="P229" i="10"/>
  <c r="P221" i="10"/>
  <c r="P213" i="10"/>
  <c r="P205" i="10"/>
  <c r="P197" i="10"/>
  <c r="P189" i="10"/>
  <c r="P181" i="10"/>
  <c r="P173" i="10"/>
  <c r="P165" i="10"/>
  <c r="P266" i="10"/>
  <c r="P258" i="10"/>
  <c r="P250" i="10"/>
  <c r="P242" i="10"/>
  <c r="P234" i="10"/>
  <c r="P226" i="10"/>
  <c r="P218" i="10"/>
  <c r="P210" i="10"/>
  <c r="P202" i="10"/>
  <c r="P194" i="10"/>
  <c r="P186" i="10"/>
  <c r="P178" i="10"/>
  <c r="P170" i="10"/>
  <c r="P159" i="10"/>
  <c r="P151" i="10"/>
  <c r="P143" i="10"/>
  <c r="P135" i="10"/>
  <c r="P127" i="10"/>
  <c r="P119" i="10"/>
  <c r="P111" i="10"/>
  <c r="P103" i="10"/>
  <c r="P95" i="10"/>
  <c r="P87" i="10"/>
  <c r="P79" i="10"/>
  <c r="P71" i="10"/>
  <c r="P63" i="10"/>
  <c r="P55" i="10"/>
  <c r="P47" i="10"/>
  <c r="P39" i="10"/>
  <c r="P31" i="10"/>
  <c r="P23" i="10"/>
  <c r="P15" i="10"/>
  <c r="P7" i="10"/>
  <c r="P164" i="10"/>
  <c r="P156" i="10"/>
  <c r="P148" i="10"/>
  <c r="P140" i="10"/>
  <c r="P132" i="10"/>
  <c r="P124" i="10"/>
  <c r="P116" i="10"/>
  <c r="P108" i="10"/>
  <c r="P100" i="10"/>
  <c r="P92" i="10"/>
  <c r="P84" i="10"/>
  <c r="P76" i="10"/>
  <c r="P68" i="10"/>
  <c r="P60" i="10"/>
  <c r="P52" i="10"/>
  <c r="P44" i="10"/>
  <c r="P36" i="10"/>
  <c r="P28" i="10"/>
  <c r="P20" i="10"/>
  <c r="P12" i="10"/>
  <c r="P161" i="10"/>
  <c r="P153" i="10"/>
  <c r="P145" i="10"/>
  <c r="P137" i="10"/>
  <c r="P129" i="10"/>
  <c r="P121" i="10"/>
  <c r="P113" i="10"/>
  <c r="P105" i="10"/>
  <c r="P97" i="10"/>
  <c r="P89" i="10"/>
  <c r="P81" i="10"/>
  <c r="P73" i="10"/>
  <c r="P65" i="10"/>
  <c r="P57" i="10"/>
  <c r="P49" i="10"/>
  <c r="P41" i="10"/>
  <c r="P33" i="10"/>
  <c r="P25" i="10"/>
  <c r="P17" i="10"/>
  <c r="P9" i="10"/>
  <c r="P158" i="10"/>
  <c r="P150" i="10"/>
  <c r="P142" i="10"/>
  <c r="P134" i="10"/>
  <c r="P126" i="10"/>
  <c r="P118" i="10"/>
  <c r="P110" i="10"/>
  <c r="P102" i="10"/>
  <c r="P94" i="10"/>
  <c r="P86" i="10"/>
  <c r="P78" i="10"/>
  <c r="P70" i="10"/>
  <c r="P62" i="10"/>
  <c r="P54" i="10"/>
  <c r="P46" i="10"/>
  <c r="P38" i="10"/>
  <c r="P30" i="10"/>
  <c r="P22" i="10"/>
  <c r="P14" i="10"/>
  <c r="P6" i="10"/>
  <c r="P163" i="10"/>
  <c r="P155" i="10"/>
  <c r="P147" i="10"/>
  <c r="P139" i="10"/>
  <c r="P131" i="10"/>
  <c r="P123" i="10"/>
  <c r="P115" i="10"/>
  <c r="P107" i="10"/>
  <c r="P99" i="10"/>
  <c r="P91" i="10"/>
  <c r="P83" i="10"/>
  <c r="P75" i="10"/>
  <c r="P67" i="10"/>
  <c r="P59" i="10"/>
  <c r="P51" i="10"/>
  <c r="P43" i="10"/>
  <c r="P35" i="10"/>
  <c r="P27" i="10"/>
  <c r="P19" i="10"/>
  <c r="P11" i="10"/>
  <c r="P160" i="10"/>
  <c r="P152" i="10"/>
  <c r="P144" i="10"/>
  <c r="P136" i="10"/>
  <c r="P128" i="10"/>
  <c r="P120" i="10"/>
  <c r="P112" i="10"/>
  <c r="P104" i="10"/>
  <c r="P96" i="10"/>
  <c r="P88" i="10"/>
  <c r="P80" i="10"/>
  <c r="P72" i="10"/>
  <c r="P64" i="10"/>
  <c r="P56" i="10"/>
  <c r="P48" i="10"/>
  <c r="P40" i="10"/>
  <c r="P32" i="10"/>
  <c r="P24" i="10"/>
  <c r="P16" i="10"/>
  <c r="P8" i="10"/>
  <c r="P157" i="10"/>
  <c r="P149" i="10"/>
  <c r="P141" i="10"/>
  <c r="P133" i="10"/>
  <c r="P125" i="10"/>
  <c r="P117" i="10"/>
  <c r="P109" i="10"/>
  <c r="P101" i="10"/>
  <c r="P93" i="10"/>
  <c r="P85" i="10"/>
  <c r="P77" i="10"/>
  <c r="P69" i="10"/>
  <c r="P61" i="10"/>
  <c r="P53" i="10"/>
  <c r="P45" i="10"/>
  <c r="P37" i="10"/>
  <c r="P29" i="10"/>
  <c r="P21" i="10"/>
  <c r="P13" i="10"/>
  <c r="P162" i="10"/>
  <c r="P154" i="10"/>
  <c r="P146" i="10"/>
  <c r="P138" i="10"/>
  <c r="P130" i="10"/>
  <c r="P122" i="10"/>
  <c r="P114" i="10"/>
  <c r="P106" i="10"/>
  <c r="P98" i="10"/>
  <c r="P90" i="10"/>
  <c r="P82" i="10"/>
  <c r="P74" i="10"/>
  <c r="P66" i="10"/>
  <c r="P58" i="10"/>
  <c r="P50" i="10"/>
  <c r="P42" i="10"/>
  <c r="P34" i="10"/>
  <c r="P26" i="10"/>
  <c r="P18" i="10"/>
  <c r="P10" i="10"/>
  <c r="N126" i="10"/>
  <c r="G1" i="10" s="1"/>
  <c r="J1" i="10"/>
  <c r="E126" i="5"/>
  <c r="A128" i="5"/>
  <c r="K129" i="5"/>
  <c r="N127" i="5"/>
  <c r="E127" i="5"/>
  <c r="A127" i="1"/>
  <c r="K128" i="1"/>
  <c r="J2" i="1"/>
  <c r="A127" i="11"/>
  <c r="K128" i="11"/>
  <c r="A128" i="12"/>
  <c r="K129" i="12"/>
  <c r="K129" i="6"/>
  <c r="A128" i="6"/>
  <c r="K129" i="10"/>
  <c r="A128" i="10"/>
  <c r="A127" i="7"/>
  <c r="K128" i="7"/>
  <c r="G2" i="5" l="1"/>
  <c r="E126" i="11"/>
  <c r="C128" i="5"/>
  <c r="D128" i="5"/>
  <c r="D127" i="11"/>
  <c r="C127" i="11"/>
  <c r="E127" i="11" s="1"/>
  <c r="G2" i="11" s="1"/>
  <c r="D128" i="12"/>
  <c r="C128" i="12"/>
  <c r="E128" i="12" s="1"/>
  <c r="C127" i="1"/>
  <c r="E127" i="1" s="1"/>
  <c r="G2" i="1" s="1"/>
  <c r="D127" i="1"/>
  <c r="N127" i="1" s="1"/>
  <c r="D128" i="6"/>
  <c r="C128" i="6"/>
  <c r="D128" i="10"/>
  <c r="N128" i="10" s="1"/>
  <c r="C128" i="10"/>
  <c r="C127" i="7"/>
  <c r="E127" i="7" s="1"/>
  <c r="G2" i="7" s="1"/>
  <c r="D127" i="7"/>
  <c r="L2" i="10"/>
  <c r="N2" i="10" s="1"/>
  <c r="J2" i="7"/>
  <c r="N128" i="12"/>
  <c r="P259" i="6"/>
  <c r="P251" i="6"/>
  <c r="P243" i="6"/>
  <c r="P235" i="6"/>
  <c r="P22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261" i="6"/>
  <c r="P253" i="6"/>
  <c r="P245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77" i="6"/>
  <c r="P69" i="6"/>
  <c r="P61" i="6"/>
  <c r="P53" i="6"/>
  <c r="P45" i="6"/>
  <c r="P37" i="6"/>
  <c r="P29" i="6"/>
  <c r="P21" i="6"/>
  <c r="P13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P263" i="6"/>
  <c r="P255" i="6"/>
  <c r="P247" i="6"/>
  <c r="P239" i="6"/>
  <c r="P231" i="6"/>
  <c r="P223" i="6"/>
  <c r="P215" i="6"/>
  <c r="P207" i="6"/>
  <c r="P199" i="6"/>
  <c r="P191" i="6"/>
  <c r="P183" i="6"/>
  <c r="P175" i="6"/>
  <c r="P167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265" i="6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P262" i="6"/>
  <c r="P254" i="6"/>
  <c r="P246" i="6"/>
  <c r="P238" i="6"/>
  <c r="P230" i="6"/>
  <c r="P222" i="6"/>
  <c r="P214" i="6"/>
  <c r="P206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70" i="6"/>
  <c r="P62" i="6"/>
  <c r="P54" i="6"/>
  <c r="P46" i="6"/>
  <c r="P38" i="6"/>
  <c r="P30" i="6"/>
  <c r="P22" i="6"/>
  <c r="P14" i="6"/>
  <c r="P6" i="6"/>
  <c r="N128" i="6"/>
  <c r="E128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263" i="6"/>
  <c r="O255" i="6"/>
  <c r="O247" i="6"/>
  <c r="O239" i="6"/>
  <c r="O231" i="6"/>
  <c r="O223" i="6"/>
  <c r="O215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7" i="6"/>
  <c r="O39" i="6"/>
  <c r="O31" i="6"/>
  <c r="O23" i="6"/>
  <c r="O15" i="6"/>
  <c r="O7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265" i="6"/>
  <c r="O257" i="6"/>
  <c r="O249" i="6"/>
  <c r="O241" i="6"/>
  <c r="O233" i="6"/>
  <c r="O225" i="6"/>
  <c r="O217" i="6"/>
  <c r="O209" i="6"/>
  <c r="O201" i="6"/>
  <c r="O193" i="6"/>
  <c r="O185" i="6"/>
  <c r="O177" i="6"/>
  <c r="O169" i="6"/>
  <c r="O161" i="6"/>
  <c r="O153" i="6"/>
  <c r="O145" i="6"/>
  <c r="O137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G2" i="6"/>
  <c r="E128" i="10"/>
  <c r="N127" i="7"/>
  <c r="L2" i="5"/>
  <c r="N2" i="5" s="1"/>
  <c r="O260" i="5"/>
  <c r="O252" i="5"/>
  <c r="O244" i="5"/>
  <c r="O236" i="5"/>
  <c r="O228" i="5"/>
  <c r="O220" i="5"/>
  <c r="O212" i="5"/>
  <c r="O204" i="5"/>
  <c r="O196" i="5"/>
  <c r="O188" i="5"/>
  <c r="O180" i="5"/>
  <c r="O172" i="5"/>
  <c r="O164" i="5"/>
  <c r="O156" i="5"/>
  <c r="O148" i="5"/>
  <c r="O140" i="5"/>
  <c r="O132" i="5"/>
  <c r="O124" i="5"/>
  <c r="O116" i="5"/>
  <c r="O108" i="5"/>
  <c r="O100" i="5"/>
  <c r="O92" i="5"/>
  <c r="O84" i="5"/>
  <c r="O76" i="5"/>
  <c r="O68" i="5"/>
  <c r="O60" i="5"/>
  <c r="O52" i="5"/>
  <c r="O44" i="5"/>
  <c r="O36" i="5"/>
  <c r="O28" i="5"/>
  <c r="O20" i="5"/>
  <c r="O12" i="5"/>
  <c r="O265" i="5"/>
  <c r="O257" i="5"/>
  <c r="O249" i="5"/>
  <c r="O241" i="5"/>
  <c r="O233" i="5"/>
  <c r="O225" i="5"/>
  <c r="O217" i="5"/>
  <c r="O209" i="5"/>
  <c r="O201" i="5"/>
  <c r="O193" i="5"/>
  <c r="O185" i="5"/>
  <c r="O177" i="5"/>
  <c r="O169" i="5"/>
  <c r="O161" i="5"/>
  <c r="O153" i="5"/>
  <c r="O145" i="5"/>
  <c r="O137" i="5"/>
  <c r="O129" i="5"/>
  <c r="O121" i="5"/>
  <c r="O113" i="5"/>
  <c r="O105" i="5"/>
  <c r="O97" i="5"/>
  <c r="O89" i="5"/>
  <c r="O81" i="5"/>
  <c r="O73" i="5"/>
  <c r="O65" i="5"/>
  <c r="O57" i="5"/>
  <c r="O49" i="5"/>
  <c r="O41" i="5"/>
  <c r="O33" i="5"/>
  <c r="O25" i="5"/>
  <c r="O17" i="5"/>
  <c r="O9" i="5"/>
  <c r="O262" i="5"/>
  <c r="O254" i="5"/>
  <c r="O246" i="5"/>
  <c r="O238" i="5"/>
  <c r="O230" i="5"/>
  <c r="O222" i="5"/>
  <c r="O214" i="5"/>
  <c r="O206" i="5"/>
  <c r="O198" i="5"/>
  <c r="O190" i="5"/>
  <c r="O182" i="5"/>
  <c r="O174" i="5"/>
  <c r="O166" i="5"/>
  <c r="O158" i="5"/>
  <c r="O150" i="5"/>
  <c r="O142" i="5"/>
  <c r="O134" i="5"/>
  <c r="O126" i="5"/>
  <c r="O118" i="5"/>
  <c r="O110" i="5"/>
  <c r="O102" i="5"/>
  <c r="O94" i="5"/>
  <c r="O86" i="5"/>
  <c r="O78" i="5"/>
  <c r="O70" i="5"/>
  <c r="O62" i="5"/>
  <c r="O54" i="5"/>
  <c r="O46" i="5"/>
  <c r="O38" i="5"/>
  <c r="O30" i="5"/>
  <c r="O22" i="5"/>
  <c r="O14" i="5"/>
  <c r="O6" i="5"/>
  <c r="O259" i="5"/>
  <c r="O251" i="5"/>
  <c r="O243" i="5"/>
  <c r="O235" i="5"/>
  <c r="O227" i="5"/>
  <c r="O219" i="5"/>
  <c r="O211" i="5"/>
  <c r="O203" i="5"/>
  <c r="O195" i="5"/>
  <c r="O187" i="5"/>
  <c r="O179" i="5"/>
  <c r="O171" i="5"/>
  <c r="O163" i="5"/>
  <c r="O155" i="5"/>
  <c r="O147" i="5"/>
  <c r="O139" i="5"/>
  <c r="O131" i="5"/>
  <c r="O123" i="5"/>
  <c r="O115" i="5"/>
  <c r="O107" i="5"/>
  <c r="O99" i="5"/>
  <c r="O91" i="5"/>
  <c r="O83" i="5"/>
  <c r="O75" i="5"/>
  <c r="O67" i="5"/>
  <c r="O59" i="5"/>
  <c r="O51" i="5"/>
  <c r="O43" i="5"/>
  <c r="O35" i="5"/>
  <c r="O27" i="5"/>
  <c r="O19" i="5"/>
  <c r="O11" i="5"/>
  <c r="O264" i="5"/>
  <c r="O256" i="5"/>
  <c r="O248" i="5"/>
  <c r="O240" i="5"/>
  <c r="O232" i="5"/>
  <c r="O224" i="5"/>
  <c r="O216" i="5"/>
  <c r="O208" i="5"/>
  <c r="O200" i="5"/>
  <c r="O192" i="5"/>
  <c r="O184" i="5"/>
  <c r="O176" i="5"/>
  <c r="O168" i="5"/>
  <c r="O160" i="5"/>
  <c r="O152" i="5"/>
  <c r="O144" i="5"/>
  <c r="O136" i="5"/>
  <c r="O128" i="5"/>
  <c r="O120" i="5"/>
  <c r="O112" i="5"/>
  <c r="O104" i="5"/>
  <c r="O96" i="5"/>
  <c r="O88" i="5"/>
  <c r="O80" i="5"/>
  <c r="O72" i="5"/>
  <c r="O64" i="5"/>
  <c r="O56" i="5"/>
  <c r="O48" i="5"/>
  <c r="O40" i="5"/>
  <c r="O32" i="5"/>
  <c r="O24" i="5"/>
  <c r="O16" i="5"/>
  <c r="O8" i="5"/>
  <c r="O261" i="5"/>
  <c r="O253" i="5"/>
  <c r="O245" i="5"/>
  <c r="O237" i="5"/>
  <c r="O229" i="5"/>
  <c r="O221" i="5"/>
  <c r="O213" i="5"/>
  <c r="O205" i="5"/>
  <c r="O197" i="5"/>
  <c r="O189" i="5"/>
  <c r="O181" i="5"/>
  <c r="O173" i="5"/>
  <c r="O165" i="5"/>
  <c r="O157" i="5"/>
  <c r="O149" i="5"/>
  <c r="O141" i="5"/>
  <c r="O133" i="5"/>
  <c r="O125" i="5"/>
  <c r="O117" i="5"/>
  <c r="O109" i="5"/>
  <c r="O101" i="5"/>
  <c r="O93" i="5"/>
  <c r="O85" i="5"/>
  <c r="O77" i="5"/>
  <c r="O69" i="5"/>
  <c r="O61" i="5"/>
  <c r="O53" i="5"/>
  <c r="O45" i="5"/>
  <c r="O37" i="5"/>
  <c r="O29" i="5"/>
  <c r="O21" i="5"/>
  <c r="O13" i="5"/>
  <c r="O266" i="5"/>
  <c r="O258" i="5"/>
  <c r="O250" i="5"/>
  <c r="O242" i="5"/>
  <c r="O234" i="5"/>
  <c r="O226" i="5"/>
  <c r="O218" i="5"/>
  <c r="O210" i="5"/>
  <c r="O202" i="5"/>
  <c r="O194" i="5"/>
  <c r="O186" i="5"/>
  <c r="O178" i="5"/>
  <c r="O170" i="5"/>
  <c r="O162" i="5"/>
  <c r="O154" i="5"/>
  <c r="O146" i="5"/>
  <c r="O138" i="5"/>
  <c r="O130" i="5"/>
  <c r="O122" i="5"/>
  <c r="O114" i="5"/>
  <c r="O106" i="5"/>
  <c r="O98" i="5"/>
  <c r="O90" i="5"/>
  <c r="O82" i="5"/>
  <c r="O74" i="5"/>
  <c r="O66" i="5"/>
  <c r="O58" i="5"/>
  <c r="O50" i="5"/>
  <c r="O42" i="5"/>
  <c r="O34" i="5"/>
  <c r="O26" i="5"/>
  <c r="O18" i="5"/>
  <c r="O10" i="5"/>
  <c r="O263" i="5"/>
  <c r="O255" i="5"/>
  <c r="O247" i="5"/>
  <c r="O239" i="5"/>
  <c r="O231" i="5"/>
  <c r="O223" i="5"/>
  <c r="O215" i="5"/>
  <c r="O207" i="5"/>
  <c r="O199" i="5"/>
  <c r="O191" i="5"/>
  <c r="O183" i="5"/>
  <c r="O175" i="5"/>
  <c r="O167" i="5"/>
  <c r="O159" i="5"/>
  <c r="O151" i="5"/>
  <c r="O143" i="5"/>
  <c r="O135" i="5"/>
  <c r="O127" i="5"/>
  <c r="O119" i="5"/>
  <c r="O111" i="5"/>
  <c r="O103" i="5"/>
  <c r="O95" i="5"/>
  <c r="O87" i="5"/>
  <c r="O79" i="5"/>
  <c r="O71" i="5"/>
  <c r="O63" i="5"/>
  <c r="O55" i="5"/>
  <c r="O47" i="5"/>
  <c r="O39" i="5"/>
  <c r="O31" i="5"/>
  <c r="O23" i="5"/>
  <c r="O15" i="5"/>
  <c r="O7" i="5"/>
  <c r="N126" i="1"/>
  <c r="G1" i="1" s="1"/>
  <c r="J1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N126" i="11"/>
  <c r="G1" i="11" s="1"/>
  <c r="J1" i="11"/>
  <c r="P260" i="11"/>
  <c r="P252" i="11"/>
  <c r="P244" i="11"/>
  <c r="P236" i="11"/>
  <c r="P228" i="11"/>
  <c r="P220" i="11"/>
  <c r="P212" i="11"/>
  <c r="P204" i="11"/>
  <c r="P265" i="11"/>
  <c r="P257" i="11"/>
  <c r="P249" i="11"/>
  <c r="P241" i="11"/>
  <c r="P233" i="11"/>
  <c r="P225" i="11"/>
  <c r="P217" i="11"/>
  <c r="P209" i="11"/>
  <c r="P201" i="11"/>
  <c r="P262" i="11"/>
  <c r="P254" i="11"/>
  <c r="P246" i="11"/>
  <c r="P238" i="11"/>
  <c r="P230" i="11"/>
  <c r="P222" i="11"/>
  <c r="P214" i="11"/>
  <c r="P206" i="11"/>
  <c r="P259" i="11"/>
  <c r="P251" i="11"/>
  <c r="P243" i="11"/>
  <c r="P235" i="11"/>
  <c r="P227" i="11"/>
  <c r="P219" i="11"/>
  <c r="P211" i="11"/>
  <c r="P203" i="11"/>
  <c r="P264" i="11"/>
  <c r="P256" i="11"/>
  <c r="P248" i="11"/>
  <c r="P240" i="11"/>
  <c r="P232" i="11"/>
  <c r="P224" i="11"/>
  <c r="P216" i="11"/>
  <c r="P208" i="11"/>
  <c r="P200" i="11"/>
  <c r="P261" i="11"/>
  <c r="P253" i="11"/>
  <c r="P245" i="11"/>
  <c r="P237" i="11"/>
  <c r="P229" i="11"/>
  <c r="P221" i="11"/>
  <c r="P213" i="11"/>
  <c r="P205" i="11"/>
  <c r="P266" i="11"/>
  <c r="P258" i="11"/>
  <c r="P250" i="11"/>
  <c r="P242" i="11"/>
  <c r="P234" i="11"/>
  <c r="P226" i="11"/>
  <c r="P218" i="11"/>
  <c r="P210" i="11"/>
  <c r="P202" i="11"/>
  <c r="P255" i="11"/>
  <c r="P195" i="11"/>
  <c r="P187" i="11"/>
  <c r="P179" i="11"/>
  <c r="P171" i="11"/>
  <c r="P163" i="11"/>
  <c r="P155" i="11"/>
  <c r="P147" i="11"/>
  <c r="P139" i="11"/>
  <c r="P131" i="11"/>
  <c r="P123" i="11"/>
  <c r="P115" i="11"/>
  <c r="P107" i="11"/>
  <c r="P99" i="11"/>
  <c r="P91" i="11"/>
  <c r="P83" i="11"/>
  <c r="P75" i="11"/>
  <c r="P67" i="11"/>
  <c r="P59" i="11"/>
  <c r="P51" i="11"/>
  <c r="P43" i="11"/>
  <c r="P35" i="11"/>
  <c r="P27" i="11"/>
  <c r="P19" i="11"/>
  <c r="P11" i="11"/>
  <c r="P231" i="11"/>
  <c r="P192" i="11"/>
  <c r="P184" i="11"/>
  <c r="P176" i="11"/>
  <c r="P168" i="11"/>
  <c r="P160" i="11"/>
  <c r="P152" i="11"/>
  <c r="P144" i="11"/>
  <c r="P136" i="11"/>
  <c r="P128" i="11"/>
  <c r="P120" i="11"/>
  <c r="P112" i="11"/>
  <c r="P104" i="11"/>
  <c r="P96" i="11"/>
  <c r="P88" i="11"/>
  <c r="P80" i="11"/>
  <c r="P72" i="11"/>
  <c r="P64" i="11"/>
  <c r="P56" i="11"/>
  <c r="P48" i="11"/>
  <c r="P40" i="11"/>
  <c r="P32" i="11"/>
  <c r="P24" i="11"/>
  <c r="P16" i="11"/>
  <c r="P8" i="11"/>
  <c r="P207" i="11"/>
  <c r="P197" i="11"/>
  <c r="P189" i="11"/>
  <c r="P181" i="11"/>
  <c r="P173" i="11"/>
  <c r="P165" i="11"/>
  <c r="P157" i="11"/>
  <c r="P149" i="11"/>
  <c r="P141" i="11"/>
  <c r="P133" i="11"/>
  <c r="P125" i="11"/>
  <c r="P117" i="11"/>
  <c r="P109" i="11"/>
  <c r="P101" i="11"/>
  <c r="P93" i="11"/>
  <c r="P85" i="11"/>
  <c r="P77" i="11"/>
  <c r="P69" i="11"/>
  <c r="P61" i="11"/>
  <c r="P53" i="11"/>
  <c r="P45" i="11"/>
  <c r="P37" i="11"/>
  <c r="P29" i="11"/>
  <c r="P21" i="11"/>
  <c r="P13" i="11"/>
  <c r="P247" i="11"/>
  <c r="P194" i="11"/>
  <c r="P186" i="11"/>
  <c r="P178" i="11"/>
  <c r="P170" i="11"/>
  <c r="P162" i="11"/>
  <c r="P154" i="11"/>
  <c r="P146" i="11"/>
  <c r="P138" i="11"/>
  <c r="P130" i="11"/>
  <c r="P122" i="11"/>
  <c r="P114" i="11"/>
  <c r="P106" i="11"/>
  <c r="P98" i="11"/>
  <c r="P90" i="11"/>
  <c r="P82" i="11"/>
  <c r="P74" i="11"/>
  <c r="P66" i="11"/>
  <c r="P58" i="11"/>
  <c r="P50" i="11"/>
  <c r="P42" i="11"/>
  <c r="P34" i="11"/>
  <c r="P26" i="11"/>
  <c r="P18" i="11"/>
  <c r="P10" i="11"/>
  <c r="P223" i="11"/>
  <c r="P191" i="11"/>
  <c r="P183" i="11"/>
  <c r="P175" i="11"/>
  <c r="P167" i="11"/>
  <c r="P159" i="11"/>
  <c r="P151" i="11"/>
  <c r="P143" i="11"/>
  <c r="P135" i="11"/>
  <c r="P127" i="11"/>
  <c r="P119" i="11"/>
  <c r="P111" i="11"/>
  <c r="P103" i="11"/>
  <c r="P95" i="11"/>
  <c r="P87" i="11"/>
  <c r="P79" i="11"/>
  <c r="P71" i="11"/>
  <c r="P63" i="11"/>
  <c r="P55" i="11"/>
  <c r="P47" i="11"/>
  <c r="P39" i="11"/>
  <c r="P31" i="11"/>
  <c r="P23" i="11"/>
  <c r="P15" i="11"/>
  <c r="P7" i="11"/>
  <c r="P263" i="11"/>
  <c r="P199" i="11"/>
  <c r="P196" i="11"/>
  <c r="P188" i="11"/>
  <c r="P180" i="11"/>
  <c r="P172" i="11"/>
  <c r="P164" i="11"/>
  <c r="P156" i="11"/>
  <c r="P148" i="11"/>
  <c r="P140" i="11"/>
  <c r="P132" i="11"/>
  <c r="P124" i="11"/>
  <c r="P116" i="11"/>
  <c r="P108" i="11"/>
  <c r="P100" i="11"/>
  <c r="P92" i="11"/>
  <c r="P84" i="11"/>
  <c r="P76" i="11"/>
  <c r="P68" i="11"/>
  <c r="P60" i="11"/>
  <c r="P52" i="11"/>
  <c r="P44" i="11"/>
  <c r="P36" i="11"/>
  <c r="P28" i="11"/>
  <c r="P20" i="11"/>
  <c r="P12" i="11"/>
  <c r="P239" i="11"/>
  <c r="P193" i="11"/>
  <c r="P185" i="11"/>
  <c r="P177" i="11"/>
  <c r="P169" i="11"/>
  <c r="P161" i="11"/>
  <c r="P153" i="11"/>
  <c r="P145" i="11"/>
  <c r="P137" i="11"/>
  <c r="P129" i="11"/>
  <c r="P121" i="11"/>
  <c r="P113" i="11"/>
  <c r="P105" i="11"/>
  <c r="P97" i="11"/>
  <c r="P89" i="11"/>
  <c r="P81" i="11"/>
  <c r="P73" i="11"/>
  <c r="P65" i="11"/>
  <c r="P57" i="11"/>
  <c r="P49" i="11"/>
  <c r="P41" i="11"/>
  <c r="P33" i="11"/>
  <c r="P25" i="11"/>
  <c r="P17" i="11"/>
  <c r="P9" i="11"/>
  <c r="P215" i="11"/>
  <c r="P198" i="11"/>
  <c r="P190" i="11"/>
  <c r="P182" i="11"/>
  <c r="P174" i="11"/>
  <c r="P166" i="11"/>
  <c r="P158" i="11"/>
  <c r="P150" i="11"/>
  <c r="P142" i="11"/>
  <c r="P134" i="11"/>
  <c r="P126" i="11"/>
  <c r="P118" i="11"/>
  <c r="P110" i="11"/>
  <c r="P102" i="11"/>
  <c r="P94" i="11"/>
  <c r="P86" i="11"/>
  <c r="P78" i="11"/>
  <c r="P70" i="11"/>
  <c r="P62" i="11"/>
  <c r="P54" i="11"/>
  <c r="P46" i="11"/>
  <c r="P38" i="11"/>
  <c r="P30" i="11"/>
  <c r="P22" i="11"/>
  <c r="P14" i="11"/>
  <c r="P6" i="11"/>
  <c r="O259" i="12"/>
  <c r="O251" i="12"/>
  <c r="O243" i="12"/>
  <c r="O235" i="12"/>
  <c r="O227" i="12"/>
  <c r="O219" i="12"/>
  <c r="O211" i="12"/>
  <c r="O203" i="12"/>
  <c r="O195" i="12"/>
  <c r="O187" i="12"/>
  <c r="O179" i="12"/>
  <c r="O171" i="12"/>
  <c r="O163" i="12"/>
  <c r="O155" i="12"/>
  <c r="O147" i="12"/>
  <c r="O139" i="12"/>
  <c r="O131" i="12"/>
  <c r="O123" i="12"/>
  <c r="O264" i="12"/>
  <c r="O256" i="12"/>
  <c r="O248" i="12"/>
  <c r="O240" i="12"/>
  <c r="O232" i="12"/>
  <c r="O224" i="12"/>
  <c r="O216" i="12"/>
  <c r="O208" i="12"/>
  <c r="O200" i="12"/>
  <c r="O192" i="12"/>
  <c r="O184" i="12"/>
  <c r="O176" i="12"/>
  <c r="O168" i="12"/>
  <c r="O160" i="12"/>
  <c r="O152" i="12"/>
  <c r="O144" i="12"/>
  <c r="O136" i="12"/>
  <c r="O128" i="12"/>
  <c r="O261" i="12"/>
  <c r="O253" i="12"/>
  <c r="O245" i="12"/>
  <c r="O237" i="12"/>
  <c r="O229" i="12"/>
  <c r="O221" i="12"/>
  <c r="O213" i="12"/>
  <c r="O205" i="12"/>
  <c r="O197" i="12"/>
  <c r="O189" i="12"/>
  <c r="O181" i="12"/>
  <c r="O173" i="12"/>
  <c r="O165" i="12"/>
  <c r="O157" i="12"/>
  <c r="O149" i="12"/>
  <c r="O141" i="12"/>
  <c r="O133" i="12"/>
  <c r="O125" i="12"/>
  <c r="O266" i="12"/>
  <c r="O258" i="12"/>
  <c r="O250" i="12"/>
  <c r="O242" i="12"/>
  <c r="O234" i="12"/>
  <c r="O226" i="12"/>
  <c r="O218" i="12"/>
  <c r="O210" i="12"/>
  <c r="O202" i="12"/>
  <c r="O194" i="12"/>
  <c r="O186" i="12"/>
  <c r="O178" i="12"/>
  <c r="O170" i="12"/>
  <c r="O162" i="12"/>
  <c r="O154" i="12"/>
  <c r="O146" i="12"/>
  <c r="O138" i="12"/>
  <c r="O130" i="12"/>
  <c r="O122" i="12"/>
  <c r="O263" i="12"/>
  <c r="O255" i="12"/>
  <c r="O247" i="12"/>
  <c r="O239" i="12"/>
  <c r="O231" i="12"/>
  <c r="O223" i="12"/>
  <c r="O215" i="12"/>
  <c r="O207" i="12"/>
  <c r="O199" i="12"/>
  <c r="O191" i="12"/>
  <c r="O183" i="12"/>
  <c r="O175" i="12"/>
  <c r="O167" i="12"/>
  <c r="O159" i="12"/>
  <c r="O151" i="12"/>
  <c r="O143" i="12"/>
  <c r="O135" i="12"/>
  <c r="O127" i="12"/>
  <c r="O260" i="12"/>
  <c r="O252" i="12"/>
  <c r="O244" i="12"/>
  <c r="O236" i="12"/>
  <c r="O228" i="12"/>
  <c r="O220" i="12"/>
  <c r="O212" i="12"/>
  <c r="O204" i="12"/>
  <c r="O196" i="12"/>
  <c r="O188" i="12"/>
  <c r="O180" i="12"/>
  <c r="O172" i="12"/>
  <c r="O164" i="12"/>
  <c r="O156" i="12"/>
  <c r="O148" i="12"/>
  <c r="O140" i="12"/>
  <c r="O132" i="12"/>
  <c r="O124" i="12"/>
  <c r="O265" i="12"/>
  <c r="O257" i="12"/>
  <c r="O249" i="12"/>
  <c r="O241" i="12"/>
  <c r="O233" i="12"/>
  <c r="O225" i="12"/>
  <c r="O217" i="12"/>
  <c r="O209" i="12"/>
  <c r="O201" i="12"/>
  <c r="O193" i="12"/>
  <c r="O185" i="12"/>
  <c r="O177" i="12"/>
  <c r="O169" i="12"/>
  <c r="O161" i="12"/>
  <c r="O153" i="12"/>
  <c r="O145" i="12"/>
  <c r="O137" i="12"/>
  <c r="O129" i="12"/>
  <c r="O121" i="12"/>
  <c r="O254" i="12"/>
  <c r="O190" i="12"/>
  <c r="O126" i="12"/>
  <c r="O116" i="12"/>
  <c r="O108" i="12"/>
  <c r="O100" i="12"/>
  <c r="O92" i="12"/>
  <c r="O84" i="12"/>
  <c r="O76" i="12"/>
  <c r="O68" i="12"/>
  <c r="O60" i="12"/>
  <c r="O52" i="12"/>
  <c r="O44" i="12"/>
  <c r="O36" i="12"/>
  <c r="O28" i="12"/>
  <c r="O20" i="12"/>
  <c r="O12" i="12"/>
  <c r="O230" i="12"/>
  <c r="O166" i="12"/>
  <c r="O113" i="12"/>
  <c r="O105" i="12"/>
  <c r="O97" i="12"/>
  <c r="O89" i="12"/>
  <c r="O81" i="12"/>
  <c r="O73" i="12"/>
  <c r="O65" i="12"/>
  <c r="O57" i="12"/>
  <c r="O49" i="12"/>
  <c r="O41" i="12"/>
  <c r="O33" i="12"/>
  <c r="O25" i="12"/>
  <c r="O17" i="12"/>
  <c r="O9" i="12"/>
  <c r="O206" i="12"/>
  <c r="O142" i="12"/>
  <c r="O118" i="12"/>
  <c r="O110" i="12"/>
  <c r="O102" i="12"/>
  <c r="O94" i="12"/>
  <c r="O86" i="12"/>
  <c r="O78" i="12"/>
  <c r="O70" i="12"/>
  <c r="O62" i="12"/>
  <c r="O54" i="12"/>
  <c r="O46" i="12"/>
  <c r="O38" i="12"/>
  <c r="O30" i="12"/>
  <c r="O22" i="12"/>
  <c r="O14" i="12"/>
  <c r="O6" i="12"/>
  <c r="O246" i="12"/>
  <c r="O182" i="12"/>
  <c r="O115" i="12"/>
  <c r="O107" i="12"/>
  <c r="O99" i="12"/>
  <c r="O91" i="12"/>
  <c r="O83" i="12"/>
  <c r="O75" i="12"/>
  <c r="O67" i="12"/>
  <c r="O59" i="12"/>
  <c r="O51" i="12"/>
  <c r="O43" i="12"/>
  <c r="O35" i="12"/>
  <c r="O27" i="12"/>
  <c r="O19" i="12"/>
  <c r="O11" i="12"/>
  <c r="O222" i="12"/>
  <c r="O158" i="12"/>
  <c r="O120" i="12"/>
  <c r="O112" i="12"/>
  <c r="O104" i="12"/>
  <c r="O96" i="12"/>
  <c r="O88" i="12"/>
  <c r="O80" i="12"/>
  <c r="O72" i="12"/>
  <c r="O64" i="12"/>
  <c r="O56" i="12"/>
  <c r="O48" i="12"/>
  <c r="O40" i="12"/>
  <c r="O32" i="12"/>
  <c r="O24" i="12"/>
  <c r="O16" i="12"/>
  <c r="O8" i="12"/>
  <c r="O262" i="12"/>
  <c r="O198" i="12"/>
  <c r="O134" i="12"/>
  <c r="O117" i="12"/>
  <c r="O109" i="12"/>
  <c r="O101" i="12"/>
  <c r="O93" i="12"/>
  <c r="O85" i="12"/>
  <c r="O77" i="12"/>
  <c r="O69" i="12"/>
  <c r="O61" i="12"/>
  <c r="O53" i="12"/>
  <c r="O45" i="12"/>
  <c r="O37" i="12"/>
  <c r="O29" i="12"/>
  <c r="O21" i="12"/>
  <c r="O13" i="12"/>
  <c r="O238" i="12"/>
  <c r="O174" i="12"/>
  <c r="O114" i="12"/>
  <c r="O106" i="12"/>
  <c r="O98" i="12"/>
  <c r="O90" i="12"/>
  <c r="O82" i="12"/>
  <c r="O74" i="12"/>
  <c r="O66" i="12"/>
  <c r="O58" i="12"/>
  <c r="O50" i="12"/>
  <c r="O42" i="12"/>
  <c r="O34" i="12"/>
  <c r="O26" i="12"/>
  <c r="O18" i="12"/>
  <c r="O10" i="12"/>
  <c r="O214" i="12"/>
  <c r="O150" i="12"/>
  <c r="O119" i="12"/>
  <c r="O111" i="12"/>
  <c r="O103" i="12"/>
  <c r="O95" i="12"/>
  <c r="O87" i="12"/>
  <c r="O79" i="12"/>
  <c r="O71" i="12"/>
  <c r="O63" i="12"/>
  <c r="O55" i="12"/>
  <c r="O47" i="12"/>
  <c r="O39" i="12"/>
  <c r="O31" i="12"/>
  <c r="O23" i="12"/>
  <c r="O15" i="12"/>
  <c r="O7" i="12"/>
  <c r="L2" i="12"/>
  <c r="N2" i="12" s="1"/>
  <c r="O266" i="10"/>
  <c r="O258" i="10"/>
  <c r="O250" i="10"/>
  <c r="O242" i="10"/>
  <c r="O234" i="10"/>
  <c r="O226" i="10"/>
  <c r="O218" i="10"/>
  <c r="O210" i="10"/>
  <c r="O202" i="10"/>
  <c r="O194" i="10"/>
  <c r="O186" i="10"/>
  <c r="O178" i="10"/>
  <c r="O170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260" i="10"/>
  <c r="O252" i="10"/>
  <c r="O244" i="10"/>
  <c r="O236" i="10"/>
  <c r="O228" i="10"/>
  <c r="O220" i="10"/>
  <c r="O212" i="10"/>
  <c r="O204" i="10"/>
  <c r="O196" i="10"/>
  <c r="O188" i="10"/>
  <c r="O180" i="10"/>
  <c r="O172" i="10"/>
  <c r="O265" i="10"/>
  <c r="O257" i="10"/>
  <c r="O249" i="10"/>
  <c r="O241" i="10"/>
  <c r="O233" i="10"/>
  <c r="O225" i="10"/>
  <c r="O217" i="10"/>
  <c r="O209" i="10"/>
  <c r="O201" i="10"/>
  <c r="O193" i="10"/>
  <c r="O185" i="10"/>
  <c r="O177" i="10"/>
  <c r="O169" i="10"/>
  <c r="O262" i="10"/>
  <c r="O254" i="10"/>
  <c r="O246" i="10"/>
  <c r="O238" i="10"/>
  <c r="O230" i="10"/>
  <c r="O222" i="10"/>
  <c r="O214" i="10"/>
  <c r="O206" i="10"/>
  <c r="O198" i="10"/>
  <c r="O190" i="10"/>
  <c r="O182" i="10"/>
  <c r="O174" i="10"/>
  <c r="O166" i="10"/>
  <c r="O259" i="10"/>
  <c r="O251" i="10"/>
  <c r="O243" i="10"/>
  <c r="O235" i="10"/>
  <c r="O227" i="10"/>
  <c r="O219" i="10"/>
  <c r="O211" i="10"/>
  <c r="O203" i="10"/>
  <c r="O195" i="10"/>
  <c r="O187" i="10"/>
  <c r="O179" i="10"/>
  <c r="O171" i="10"/>
  <c r="O264" i="10"/>
  <c r="O256" i="10"/>
  <c r="O248" i="10"/>
  <c r="O240" i="10"/>
  <c r="O232" i="10"/>
  <c r="O224" i="10"/>
  <c r="O216" i="10"/>
  <c r="O208" i="10"/>
  <c r="O200" i="10"/>
  <c r="O192" i="10"/>
  <c r="O184" i="10"/>
  <c r="O176" i="10"/>
  <c r="O168" i="10"/>
  <c r="O261" i="10"/>
  <c r="O253" i="10"/>
  <c r="O245" i="10"/>
  <c r="O237" i="10"/>
  <c r="O229" i="10"/>
  <c r="O221" i="10"/>
  <c r="O213" i="10"/>
  <c r="O205" i="10"/>
  <c r="O197" i="10"/>
  <c r="O189" i="10"/>
  <c r="O181" i="10"/>
  <c r="O173" i="10"/>
  <c r="O165" i="10"/>
  <c r="O162" i="10"/>
  <c r="O154" i="10"/>
  <c r="O146" i="10"/>
  <c r="O138" i="10"/>
  <c r="O130" i="10"/>
  <c r="O122" i="10"/>
  <c r="O114" i="10"/>
  <c r="O106" i="10"/>
  <c r="O98" i="10"/>
  <c r="O90" i="10"/>
  <c r="O82" i="10"/>
  <c r="O74" i="10"/>
  <c r="O66" i="10"/>
  <c r="O58" i="10"/>
  <c r="O50" i="10"/>
  <c r="O42" i="10"/>
  <c r="O34" i="10"/>
  <c r="O26" i="10"/>
  <c r="O18" i="10"/>
  <c r="O10" i="10"/>
  <c r="O159" i="10"/>
  <c r="O151" i="10"/>
  <c r="O143" i="10"/>
  <c r="O135" i="10"/>
  <c r="O127" i="10"/>
  <c r="O119" i="10"/>
  <c r="O111" i="10"/>
  <c r="O103" i="10"/>
  <c r="O95" i="10"/>
  <c r="O87" i="10"/>
  <c r="O79" i="10"/>
  <c r="O71" i="10"/>
  <c r="O63" i="10"/>
  <c r="O55" i="10"/>
  <c r="O47" i="10"/>
  <c r="O39" i="10"/>
  <c r="O31" i="10"/>
  <c r="O23" i="10"/>
  <c r="O15" i="10"/>
  <c r="O7" i="10"/>
  <c r="O164" i="10"/>
  <c r="O156" i="10"/>
  <c r="O148" i="10"/>
  <c r="O140" i="10"/>
  <c r="O132" i="10"/>
  <c r="O124" i="10"/>
  <c r="O116" i="10"/>
  <c r="O108" i="10"/>
  <c r="O100" i="10"/>
  <c r="O92" i="10"/>
  <c r="O84" i="10"/>
  <c r="O76" i="10"/>
  <c r="O68" i="10"/>
  <c r="O60" i="10"/>
  <c r="O52" i="10"/>
  <c r="O44" i="10"/>
  <c r="O36" i="10"/>
  <c r="O28" i="10"/>
  <c r="O20" i="10"/>
  <c r="O12" i="10"/>
  <c r="O161" i="10"/>
  <c r="O153" i="10"/>
  <c r="O145" i="10"/>
  <c r="O137" i="10"/>
  <c r="O129" i="10"/>
  <c r="O121" i="10"/>
  <c r="O113" i="10"/>
  <c r="O105" i="10"/>
  <c r="O97" i="10"/>
  <c r="O89" i="10"/>
  <c r="O81" i="10"/>
  <c r="O73" i="10"/>
  <c r="O65" i="10"/>
  <c r="O57" i="10"/>
  <c r="O49" i="10"/>
  <c r="O41" i="10"/>
  <c r="O33" i="10"/>
  <c r="O25" i="10"/>
  <c r="O17" i="10"/>
  <c r="O9" i="10"/>
  <c r="O158" i="10"/>
  <c r="O150" i="10"/>
  <c r="O142" i="10"/>
  <c r="O134" i="10"/>
  <c r="O126" i="10"/>
  <c r="O118" i="10"/>
  <c r="O110" i="10"/>
  <c r="O102" i="10"/>
  <c r="O94" i="10"/>
  <c r="O86" i="10"/>
  <c r="O78" i="10"/>
  <c r="O70" i="10"/>
  <c r="O62" i="10"/>
  <c r="O54" i="10"/>
  <c r="O46" i="10"/>
  <c r="O38" i="10"/>
  <c r="O30" i="10"/>
  <c r="O22" i="10"/>
  <c r="O14" i="10"/>
  <c r="O6" i="10"/>
  <c r="O163" i="10"/>
  <c r="O155" i="10"/>
  <c r="O147" i="10"/>
  <c r="O139" i="10"/>
  <c r="O131" i="10"/>
  <c r="O123" i="10"/>
  <c r="O115" i="10"/>
  <c r="O107" i="10"/>
  <c r="O99" i="10"/>
  <c r="O91" i="10"/>
  <c r="O83" i="10"/>
  <c r="O75" i="10"/>
  <c r="O67" i="10"/>
  <c r="O59" i="10"/>
  <c r="O51" i="10"/>
  <c r="O43" i="10"/>
  <c r="O35" i="10"/>
  <c r="O27" i="10"/>
  <c r="O19" i="10"/>
  <c r="O11" i="10"/>
  <c r="O160" i="10"/>
  <c r="O152" i="10"/>
  <c r="O144" i="10"/>
  <c r="O136" i="10"/>
  <c r="O128" i="10"/>
  <c r="O120" i="10"/>
  <c r="O112" i="10"/>
  <c r="O104" i="10"/>
  <c r="O96" i="10"/>
  <c r="O88" i="10"/>
  <c r="O80" i="10"/>
  <c r="O72" i="10"/>
  <c r="O64" i="10"/>
  <c r="O56" i="10"/>
  <c r="O48" i="10"/>
  <c r="O40" i="10"/>
  <c r="O32" i="10"/>
  <c r="O24" i="10"/>
  <c r="O16" i="10"/>
  <c r="O8" i="10"/>
  <c r="O157" i="10"/>
  <c r="O149" i="10"/>
  <c r="O141" i="10"/>
  <c r="O133" i="10"/>
  <c r="O125" i="10"/>
  <c r="O117" i="10"/>
  <c r="O109" i="10"/>
  <c r="O101" i="10"/>
  <c r="O93" i="10"/>
  <c r="O85" i="10"/>
  <c r="O77" i="10"/>
  <c r="O69" i="10"/>
  <c r="O61" i="10"/>
  <c r="O53" i="10"/>
  <c r="O45" i="10"/>
  <c r="O37" i="10"/>
  <c r="O29" i="10"/>
  <c r="O21" i="10"/>
  <c r="O13" i="10"/>
  <c r="N126" i="7"/>
  <c r="G1" i="7" s="1"/>
  <c r="J1" i="7"/>
  <c r="P259" i="7"/>
  <c r="P251" i="7"/>
  <c r="P243" i="7"/>
  <c r="P235" i="7"/>
  <c r="P227" i="7"/>
  <c r="P219" i="7"/>
  <c r="P211" i="7"/>
  <c r="P203" i="7"/>
  <c r="P195" i="7"/>
  <c r="P187" i="7"/>
  <c r="P179" i="7"/>
  <c r="P171" i="7"/>
  <c r="P163" i="7"/>
  <c r="P155" i="7"/>
  <c r="P147" i="7"/>
  <c r="P139" i="7"/>
  <c r="P131" i="7"/>
  <c r="P123" i="7"/>
  <c r="P115" i="7"/>
  <c r="P107" i="7"/>
  <c r="P99" i="7"/>
  <c r="P91" i="7"/>
  <c r="P83" i="7"/>
  <c r="P75" i="7"/>
  <c r="P67" i="7"/>
  <c r="P59" i="7"/>
  <c r="P51" i="7"/>
  <c r="P43" i="7"/>
  <c r="P35" i="7"/>
  <c r="P27" i="7"/>
  <c r="P19" i="7"/>
  <c r="P11" i="7"/>
  <c r="P264" i="7"/>
  <c r="P256" i="7"/>
  <c r="P248" i="7"/>
  <c r="P240" i="7"/>
  <c r="P232" i="7"/>
  <c r="P224" i="7"/>
  <c r="P216" i="7"/>
  <c r="P208" i="7"/>
  <c r="P200" i="7"/>
  <c r="P192" i="7"/>
  <c r="P184" i="7"/>
  <c r="P176" i="7"/>
  <c r="P168" i="7"/>
  <c r="P160" i="7"/>
  <c r="P152" i="7"/>
  <c r="P144" i="7"/>
  <c r="P136" i="7"/>
  <c r="P128" i="7"/>
  <c r="P120" i="7"/>
  <c r="P112" i="7"/>
  <c r="P104" i="7"/>
  <c r="P96" i="7"/>
  <c r="P88" i="7"/>
  <c r="P80" i="7"/>
  <c r="P72" i="7"/>
  <c r="P64" i="7"/>
  <c r="P56" i="7"/>
  <c r="P48" i="7"/>
  <c r="P40" i="7"/>
  <c r="P32" i="7"/>
  <c r="P24" i="7"/>
  <c r="P16" i="7"/>
  <c r="P8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P263" i="7"/>
  <c r="P255" i="7"/>
  <c r="P247" i="7"/>
  <c r="P239" i="7"/>
  <c r="P231" i="7"/>
  <c r="P223" i="7"/>
  <c r="P215" i="7"/>
  <c r="P207" i="7"/>
  <c r="P199" i="7"/>
  <c r="P191" i="7"/>
  <c r="P183" i="7"/>
  <c r="P175" i="7"/>
  <c r="P167" i="7"/>
  <c r="P159" i="7"/>
  <c r="P151" i="7"/>
  <c r="P143" i="7"/>
  <c r="P135" i="7"/>
  <c r="P127" i="7"/>
  <c r="P119" i="7"/>
  <c r="P111" i="7"/>
  <c r="P103" i="7"/>
  <c r="P95" i="7"/>
  <c r="P87" i="7"/>
  <c r="P79" i="7"/>
  <c r="P71" i="7"/>
  <c r="P63" i="7"/>
  <c r="P55" i="7"/>
  <c r="P47" i="7"/>
  <c r="P39" i="7"/>
  <c r="P31" i="7"/>
  <c r="P23" i="7"/>
  <c r="P15" i="7"/>
  <c r="P7" i="7"/>
  <c r="P260" i="7"/>
  <c r="P252" i="7"/>
  <c r="P244" i="7"/>
  <c r="P236" i="7"/>
  <c r="P228" i="7"/>
  <c r="P220" i="7"/>
  <c r="P212" i="7"/>
  <c r="P204" i="7"/>
  <c r="P196" i="7"/>
  <c r="P188" i="7"/>
  <c r="P180" i="7"/>
  <c r="P172" i="7"/>
  <c r="P164" i="7"/>
  <c r="P156" i="7"/>
  <c r="P148" i="7"/>
  <c r="P140" i="7"/>
  <c r="P132" i="7"/>
  <c r="P124" i="7"/>
  <c r="P116" i="7"/>
  <c r="P108" i="7"/>
  <c r="P100" i="7"/>
  <c r="P92" i="7"/>
  <c r="P84" i="7"/>
  <c r="P76" i="7"/>
  <c r="P68" i="7"/>
  <c r="P60" i="7"/>
  <c r="P52" i="7"/>
  <c r="P44" i="7"/>
  <c r="P36" i="7"/>
  <c r="P28" i="7"/>
  <c r="P20" i="7"/>
  <c r="P12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P262" i="7"/>
  <c r="P254" i="7"/>
  <c r="P246" i="7"/>
  <c r="P238" i="7"/>
  <c r="P230" i="7"/>
  <c r="P222" i="7"/>
  <c r="P214" i="7"/>
  <c r="P206" i="7"/>
  <c r="P198" i="7"/>
  <c r="P190" i="7"/>
  <c r="P182" i="7"/>
  <c r="P174" i="7"/>
  <c r="P166" i="7"/>
  <c r="P158" i="7"/>
  <c r="P150" i="7"/>
  <c r="P142" i="7"/>
  <c r="P134" i="7"/>
  <c r="P126" i="7"/>
  <c r="P118" i="7"/>
  <c r="P110" i="7"/>
  <c r="P102" i="7"/>
  <c r="P94" i="7"/>
  <c r="P86" i="7"/>
  <c r="P78" i="7"/>
  <c r="P70" i="7"/>
  <c r="P62" i="7"/>
  <c r="P54" i="7"/>
  <c r="P46" i="7"/>
  <c r="P38" i="7"/>
  <c r="P30" i="7"/>
  <c r="P22" i="7"/>
  <c r="P14" i="7"/>
  <c r="P6" i="7"/>
  <c r="A129" i="5"/>
  <c r="K130" i="5"/>
  <c r="E128" i="5"/>
  <c r="N128" i="5"/>
  <c r="A128" i="1"/>
  <c r="K129" i="1"/>
  <c r="A128" i="11"/>
  <c r="K129" i="11"/>
  <c r="N127" i="11"/>
  <c r="A129" i="12"/>
  <c r="K130" i="12"/>
  <c r="K130" i="6"/>
  <c r="A129" i="6"/>
  <c r="K130" i="10"/>
  <c r="A129" i="10"/>
  <c r="A128" i="7"/>
  <c r="K129" i="7"/>
  <c r="D129" i="5" l="1"/>
  <c r="C129" i="5"/>
  <c r="E129" i="5" s="1"/>
  <c r="D128" i="11"/>
  <c r="N128" i="11" s="1"/>
  <c r="C128" i="11"/>
  <c r="E128" i="11" s="1"/>
  <c r="C129" i="12"/>
  <c r="D129" i="12"/>
  <c r="D128" i="1"/>
  <c r="C128" i="1"/>
  <c r="E128" i="1" s="1"/>
  <c r="D129" i="6"/>
  <c r="N129" i="6" s="1"/>
  <c r="C129" i="6"/>
  <c r="E129" i="6" s="1"/>
  <c r="D129" i="10"/>
  <c r="C129" i="10"/>
  <c r="E129" i="10" s="1"/>
  <c r="D128" i="7"/>
  <c r="N128" i="7" s="1"/>
  <c r="C128" i="7"/>
  <c r="E128" i="7" s="1"/>
  <c r="E129" i="12"/>
  <c r="L1" i="6"/>
  <c r="N1" i="6" s="1"/>
  <c r="L2" i="6"/>
  <c r="N2" i="6" s="1"/>
  <c r="L1" i="5"/>
  <c r="N1" i="5" s="1"/>
  <c r="L2" i="1"/>
  <c r="N2" i="1" s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L2" i="11"/>
  <c r="N2" i="11" s="1"/>
  <c r="O263" i="11"/>
  <c r="O255" i="11"/>
  <c r="O247" i="11"/>
  <c r="O239" i="11"/>
  <c r="O231" i="11"/>
  <c r="O223" i="11"/>
  <c r="O215" i="11"/>
  <c r="O207" i="11"/>
  <c r="O199" i="11"/>
  <c r="O260" i="11"/>
  <c r="O252" i="11"/>
  <c r="O244" i="11"/>
  <c r="O236" i="11"/>
  <c r="O228" i="11"/>
  <c r="O220" i="11"/>
  <c r="O212" i="11"/>
  <c r="O204" i="11"/>
  <c r="O265" i="11"/>
  <c r="O257" i="11"/>
  <c r="O249" i="11"/>
  <c r="O241" i="11"/>
  <c r="O233" i="11"/>
  <c r="O225" i="11"/>
  <c r="O217" i="11"/>
  <c r="O209" i="11"/>
  <c r="O201" i="11"/>
  <c r="O262" i="11"/>
  <c r="O254" i="11"/>
  <c r="O246" i="11"/>
  <c r="O238" i="11"/>
  <c r="O230" i="11"/>
  <c r="O222" i="11"/>
  <c r="O214" i="11"/>
  <c r="O206" i="11"/>
  <c r="O259" i="11"/>
  <c r="O251" i="11"/>
  <c r="O243" i="11"/>
  <c r="O235" i="11"/>
  <c r="O227" i="11"/>
  <c r="O219" i="11"/>
  <c r="O211" i="11"/>
  <c r="O203" i="11"/>
  <c r="O264" i="11"/>
  <c r="O256" i="11"/>
  <c r="O248" i="11"/>
  <c r="O240" i="11"/>
  <c r="O232" i="11"/>
  <c r="O224" i="11"/>
  <c r="O216" i="11"/>
  <c r="O208" i="11"/>
  <c r="O200" i="11"/>
  <c r="O261" i="11"/>
  <c r="O253" i="11"/>
  <c r="O245" i="11"/>
  <c r="O237" i="11"/>
  <c r="O229" i="11"/>
  <c r="O221" i="11"/>
  <c r="O213" i="11"/>
  <c r="O205" i="11"/>
  <c r="O234" i="11"/>
  <c r="O198" i="11"/>
  <c r="O190" i="11"/>
  <c r="O182" i="11"/>
  <c r="O174" i="11"/>
  <c r="O166" i="11"/>
  <c r="O158" i="11"/>
  <c r="O150" i="11"/>
  <c r="O142" i="11"/>
  <c r="O134" i="11"/>
  <c r="O126" i="11"/>
  <c r="O118" i="11"/>
  <c r="O110" i="11"/>
  <c r="O102" i="11"/>
  <c r="O94" i="11"/>
  <c r="O86" i="11"/>
  <c r="O78" i="11"/>
  <c r="O70" i="11"/>
  <c r="O62" i="11"/>
  <c r="O54" i="11"/>
  <c r="O46" i="11"/>
  <c r="O38" i="11"/>
  <c r="O30" i="11"/>
  <c r="O22" i="11"/>
  <c r="O14" i="11"/>
  <c r="O6" i="11"/>
  <c r="O210" i="11"/>
  <c r="O195" i="11"/>
  <c r="O187" i="11"/>
  <c r="O179" i="11"/>
  <c r="O171" i="11"/>
  <c r="O163" i="11"/>
  <c r="O155" i="11"/>
  <c r="O147" i="11"/>
  <c r="O139" i="11"/>
  <c r="O131" i="11"/>
  <c r="O123" i="11"/>
  <c r="O115" i="11"/>
  <c r="O107" i="11"/>
  <c r="O99" i="11"/>
  <c r="O91" i="11"/>
  <c r="O83" i="11"/>
  <c r="O75" i="11"/>
  <c r="O67" i="11"/>
  <c r="O59" i="11"/>
  <c r="O51" i="11"/>
  <c r="O43" i="11"/>
  <c r="O35" i="11"/>
  <c r="O27" i="11"/>
  <c r="O19" i="11"/>
  <c r="O11" i="11"/>
  <c r="O250" i="11"/>
  <c r="O192" i="11"/>
  <c r="O184" i="11"/>
  <c r="O176" i="11"/>
  <c r="O168" i="11"/>
  <c r="O160" i="11"/>
  <c r="O152" i="11"/>
  <c r="O144" i="11"/>
  <c r="O136" i="11"/>
  <c r="O128" i="11"/>
  <c r="O120" i="11"/>
  <c r="O112" i="11"/>
  <c r="O104" i="11"/>
  <c r="O96" i="11"/>
  <c r="O88" i="11"/>
  <c r="O80" i="11"/>
  <c r="O72" i="11"/>
  <c r="O64" i="11"/>
  <c r="O56" i="11"/>
  <c r="O48" i="11"/>
  <c r="O40" i="11"/>
  <c r="O32" i="11"/>
  <c r="O24" i="11"/>
  <c r="O16" i="11"/>
  <c r="O8" i="11"/>
  <c r="O226" i="11"/>
  <c r="O197" i="11"/>
  <c r="O189" i="11"/>
  <c r="O181" i="11"/>
  <c r="O173" i="11"/>
  <c r="O165" i="11"/>
  <c r="O157" i="11"/>
  <c r="O149" i="11"/>
  <c r="O141" i="11"/>
  <c r="O133" i="11"/>
  <c r="O125" i="11"/>
  <c r="O117" i="11"/>
  <c r="O109" i="11"/>
  <c r="O101" i="11"/>
  <c r="O93" i="11"/>
  <c r="O85" i="11"/>
  <c r="O77" i="11"/>
  <c r="O69" i="11"/>
  <c r="O61" i="11"/>
  <c r="O53" i="11"/>
  <c r="O45" i="11"/>
  <c r="O37" i="11"/>
  <c r="O29" i="11"/>
  <c r="O21" i="11"/>
  <c r="O13" i="11"/>
  <c r="O266" i="11"/>
  <c r="O202" i="11"/>
  <c r="O194" i="11"/>
  <c r="O186" i="11"/>
  <c r="O178" i="11"/>
  <c r="O170" i="11"/>
  <c r="O162" i="11"/>
  <c r="O154" i="11"/>
  <c r="O146" i="11"/>
  <c r="O138" i="11"/>
  <c r="O130" i="11"/>
  <c r="O122" i="11"/>
  <c r="O114" i="11"/>
  <c r="O106" i="11"/>
  <c r="O98" i="11"/>
  <c r="O90" i="11"/>
  <c r="O82" i="11"/>
  <c r="O74" i="11"/>
  <c r="O66" i="11"/>
  <c r="O58" i="11"/>
  <c r="O50" i="11"/>
  <c r="O42" i="11"/>
  <c r="O34" i="11"/>
  <c r="O26" i="11"/>
  <c r="O18" i="11"/>
  <c r="O10" i="11"/>
  <c r="O242" i="11"/>
  <c r="O191" i="11"/>
  <c r="O183" i="11"/>
  <c r="O175" i="11"/>
  <c r="O167" i="11"/>
  <c r="O159" i="11"/>
  <c r="O151" i="11"/>
  <c r="O143" i="11"/>
  <c r="O135" i="11"/>
  <c r="O127" i="11"/>
  <c r="O119" i="11"/>
  <c r="O111" i="11"/>
  <c r="O103" i="11"/>
  <c r="O95" i="11"/>
  <c r="O87" i="11"/>
  <c r="O79" i="11"/>
  <c r="O71" i="11"/>
  <c r="O63" i="11"/>
  <c r="O55" i="11"/>
  <c r="O47" i="11"/>
  <c r="O39" i="11"/>
  <c r="O31" i="11"/>
  <c r="O23" i="11"/>
  <c r="O15" i="11"/>
  <c r="O7" i="11"/>
  <c r="O218" i="11"/>
  <c r="O196" i="11"/>
  <c r="O188" i="11"/>
  <c r="O180" i="11"/>
  <c r="O172" i="11"/>
  <c r="O164" i="11"/>
  <c r="O156" i="11"/>
  <c r="O148" i="11"/>
  <c r="O140" i="11"/>
  <c r="O132" i="11"/>
  <c r="O124" i="11"/>
  <c r="O116" i="11"/>
  <c r="O108" i="11"/>
  <c r="O100" i="11"/>
  <c r="O92" i="11"/>
  <c r="O84" i="11"/>
  <c r="O76" i="11"/>
  <c r="O68" i="11"/>
  <c r="O60" i="11"/>
  <c r="O52" i="11"/>
  <c r="O44" i="11"/>
  <c r="O36" i="11"/>
  <c r="O28" i="11"/>
  <c r="O20" i="11"/>
  <c r="O12" i="11"/>
  <c r="O258" i="11"/>
  <c r="O193" i="11"/>
  <c r="O185" i="11"/>
  <c r="O177" i="11"/>
  <c r="O169" i="11"/>
  <c r="O161" i="11"/>
  <c r="O153" i="11"/>
  <c r="O145" i="11"/>
  <c r="O137" i="11"/>
  <c r="O129" i="11"/>
  <c r="O121" i="11"/>
  <c r="O113" i="11"/>
  <c r="O105" i="11"/>
  <c r="O97" i="11"/>
  <c r="O89" i="11"/>
  <c r="O81" i="11"/>
  <c r="O73" i="11"/>
  <c r="O65" i="11"/>
  <c r="O57" i="11"/>
  <c r="O49" i="11"/>
  <c r="O41" i="11"/>
  <c r="O33" i="11"/>
  <c r="O25" i="11"/>
  <c r="O17" i="11"/>
  <c r="O9" i="11"/>
  <c r="L1" i="12"/>
  <c r="N1" i="12" s="1"/>
  <c r="L1" i="10"/>
  <c r="N1" i="10" s="1"/>
  <c r="L2" i="7"/>
  <c r="N2" i="7" s="1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10" i="7"/>
  <c r="O102" i="7"/>
  <c r="O94" i="7"/>
  <c r="O86" i="7"/>
  <c r="O78" i="7"/>
  <c r="O70" i="7"/>
  <c r="O62" i="7"/>
  <c r="O54" i="7"/>
  <c r="O46" i="7"/>
  <c r="O38" i="7"/>
  <c r="O30" i="7"/>
  <c r="O22" i="7"/>
  <c r="O14" i="7"/>
  <c r="O6" i="7"/>
  <c r="O259" i="7"/>
  <c r="O251" i="7"/>
  <c r="O243" i="7"/>
  <c r="O235" i="7"/>
  <c r="O227" i="7"/>
  <c r="O219" i="7"/>
  <c r="O211" i="7"/>
  <c r="O203" i="7"/>
  <c r="O195" i="7"/>
  <c r="O187" i="7"/>
  <c r="O179" i="7"/>
  <c r="O171" i="7"/>
  <c r="O163" i="7"/>
  <c r="O155" i="7"/>
  <c r="O147" i="7"/>
  <c r="O139" i="7"/>
  <c r="O131" i="7"/>
  <c r="O123" i="7"/>
  <c r="O115" i="7"/>
  <c r="O107" i="7"/>
  <c r="O99" i="7"/>
  <c r="O91" i="7"/>
  <c r="O83" i="7"/>
  <c r="O75" i="7"/>
  <c r="O67" i="7"/>
  <c r="O59" i="7"/>
  <c r="O51" i="7"/>
  <c r="O43" i="7"/>
  <c r="O35" i="7"/>
  <c r="O27" i="7"/>
  <c r="O19" i="7"/>
  <c r="O11" i="7"/>
  <c r="O264" i="7"/>
  <c r="O256" i="7"/>
  <c r="O248" i="7"/>
  <c r="O240" i="7"/>
  <c r="O232" i="7"/>
  <c r="O224" i="7"/>
  <c r="O216" i="7"/>
  <c r="O208" i="7"/>
  <c r="O200" i="7"/>
  <c r="O192" i="7"/>
  <c r="O184" i="7"/>
  <c r="O176" i="7"/>
  <c r="O168" i="7"/>
  <c r="O160" i="7"/>
  <c r="O152" i="7"/>
  <c r="O144" i="7"/>
  <c r="O136" i="7"/>
  <c r="O128" i="7"/>
  <c r="O120" i="7"/>
  <c r="O112" i="7"/>
  <c r="O104" i="7"/>
  <c r="O96" i="7"/>
  <c r="O88" i="7"/>
  <c r="O80" i="7"/>
  <c r="O72" i="7"/>
  <c r="O64" i="7"/>
  <c r="O56" i="7"/>
  <c r="O48" i="7"/>
  <c r="O40" i="7"/>
  <c r="O32" i="7"/>
  <c r="O24" i="7"/>
  <c r="O16" i="7"/>
  <c r="O8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9" i="7"/>
  <c r="O101" i="7"/>
  <c r="O93" i="7"/>
  <c r="O85" i="7"/>
  <c r="O77" i="7"/>
  <c r="O69" i="7"/>
  <c r="O61" i="7"/>
  <c r="O53" i="7"/>
  <c r="O45" i="7"/>
  <c r="O37" i="7"/>
  <c r="O29" i="7"/>
  <c r="O21" i="7"/>
  <c r="O13" i="7"/>
  <c r="O266" i="7"/>
  <c r="O258" i="7"/>
  <c r="O250" i="7"/>
  <c r="O242" i="7"/>
  <c r="O234" i="7"/>
  <c r="O226" i="7"/>
  <c r="O218" i="7"/>
  <c r="O210" i="7"/>
  <c r="O202" i="7"/>
  <c r="O194" i="7"/>
  <c r="O186" i="7"/>
  <c r="O178" i="7"/>
  <c r="O170" i="7"/>
  <c r="O162" i="7"/>
  <c r="O154" i="7"/>
  <c r="O146" i="7"/>
  <c r="O138" i="7"/>
  <c r="O130" i="7"/>
  <c r="O122" i="7"/>
  <c r="O114" i="7"/>
  <c r="O106" i="7"/>
  <c r="O98" i="7"/>
  <c r="O90" i="7"/>
  <c r="O82" i="7"/>
  <c r="O74" i="7"/>
  <c r="O66" i="7"/>
  <c r="O58" i="7"/>
  <c r="O50" i="7"/>
  <c r="O42" i="7"/>
  <c r="O34" i="7"/>
  <c r="O26" i="7"/>
  <c r="O18" i="7"/>
  <c r="O10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1" i="7"/>
  <c r="O103" i="7"/>
  <c r="O95" i="7"/>
  <c r="O87" i="7"/>
  <c r="O79" i="7"/>
  <c r="O71" i="7"/>
  <c r="O63" i="7"/>
  <c r="O55" i="7"/>
  <c r="O47" i="7"/>
  <c r="O39" i="7"/>
  <c r="O31" i="7"/>
  <c r="O23" i="7"/>
  <c r="O15" i="7"/>
  <c r="O7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O265" i="7"/>
  <c r="O257" i="7"/>
  <c r="O249" i="7"/>
  <c r="O241" i="7"/>
  <c r="O233" i="7"/>
  <c r="O225" i="7"/>
  <c r="O217" i="7"/>
  <c r="O209" i="7"/>
  <c r="O201" i="7"/>
  <c r="O193" i="7"/>
  <c r="O185" i="7"/>
  <c r="O177" i="7"/>
  <c r="O169" i="7"/>
  <c r="O161" i="7"/>
  <c r="O153" i="7"/>
  <c r="O145" i="7"/>
  <c r="O137" i="7"/>
  <c r="O129" i="7"/>
  <c r="O121" i="7"/>
  <c r="O113" i="7"/>
  <c r="O105" i="7"/>
  <c r="O97" i="7"/>
  <c r="O89" i="7"/>
  <c r="O81" i="7"/>
  <c r="O73" i="7"/>
  <c r="O65" i="7"/>
  <c r="O57" i="7"/>
  <c r="O49" i="7"/>
  <c r="O41" i="7"/>
  <c r="O33" i="7"/>
  <c r="O25" i="7"/>
  <c r="O17" i="7"/>
  <c r="O9" i="7"/>
  <c r="K131" i="5"/>
  <c r="A130" i="5"/>
  <c r="N129" i="5"/>
  <c r="A129" i="1"/>
  <c r="K130" i="1"/>
  <c r="N128" i="1"/>
  <c r="A129" i="11"/>
  <c r="K130" i="11"/>
  <c r="A130" i="12"/>
  <c r="K131" i="12"/>
  <c r="N129" i="12"/>
  <c r="K131" i="6"/>
  <c r="A130" i="6"/>
  <c r="N129" i="10"/>
  <c r="K131" i="10"/>
  <c r="A130" i="10"/>
  <c r="A129" i="7"/>
  <c r="K130" i="7"/>
  <c r="C130" i="5" l="1"/>
  <c r="D130" i="5"/>
  <c r="N130" i="5" s="1"/>
  <c r="D129" i="11"/>
  <c r="N129" i="11" s="1"/>
  <c r="C129" i="11"/>
  <c r="E129" i="11" s="1"/>
  <c r="C130" i="12"/>
  <c r="E130" i="12" s="1"/>
  <c r="D130" i="12"/>
  <c r="N130" i="12" s="1"/>
  <c r="C129" i="1"/>
  <c r="E129" i="1" s="1"/>
  <c r="D129" i="1"/>
  <c r="N129" i="1" s="1"/>
  <c r="D130" i="6"/>
  <c r="N130" i="6" s="1"/>
  <c r="C130" i="6"/>
  <c r="E130" i="6" s="1"/>
  <c r="D130" i="10"/>
  <c r="N130" i="10" s="1"/>
  <c r="C130" i="10"/>
  <c r="E130" i="10" s="1"/>
  <c r="D129" i="7"/>
  <c r="N129" i="7" s="1"/>
  <c r="C129" i="7"/>
  <c r="E129" i="7" s="1"/>
  <c r="L1" i="1"/>
  <c r="N1" i="1" s="1"/>
  <c r="L1" i="11"/>
  <c r="N1" i="11" s="1"/>
  <c r="L1" i="7"/>
  <c r="N1" i="7" s="1"/>
  <c r="E130" i="5"/>
  <c r="K132" i="5"/>
  <c r="A131" i="5"/>
  <c r="A130" i="1"/>
  <c r="K131" i="1"/>
  <c r="A130" i="11"/>
  <c r="K131" i="11"/>
  <c r="A131" i="12"/>
  <c r="K132" i="12"/>
  <c r="K132" i="6"/>
  <c r="A131" i="6"/>
  <c r="K132" i="10"/>
  <c r="A131" i="10"/>
  <c r="A130" i="7"/>
  <c r="K131" i="7"/>
  <c r="C131" i="5" l="1"/>
  <c r="D131" i="5"/>
  <c r="N131" i="5" s="1"/>
  <c r="D130" i="11"/>
  <c r="N130" i="11" s="1"/>
  <c r="C130" i="11"/>
  <c r="E130" i="11" s="1"/>
  <c r="D131" i="12"/>
  <c r="N131" i="12" s="1"/>
  <c r="C131" i="12"/>
  <c r="E131" i="12" s="1"/>
  <c r="D130" i="1"/>
  <c r="N130" i="1" s="1"/>
  <c r="C130" i="1"/>
  <c r="E130" i="1" s="1"/>
  <c r="C131" i="6"/>
  <c r="E131" i="6" s="1"/>
  <c r="D131" i="6"/>
  <c r="N131" i="6" s="1"/>
  <c r="C131" i="10"/>
  <c r="E131" i="10" s="1"/>
  <c r="D131" i="10"/>
  <c r="N131" i="10" s="1"/>
  <c r="C130" i="7"/>
  <c r="E130" i="7" s="1"/>
  <c r="D130" i="7"/>
  <c r="N130" i="7" s="1"/>
  <c r="E131" i="5"/>
  <c r="A132" i="5"/>
  <c r="K133" i="5"/>
  <c r="A131" i="1"/>
  <c r="K132" i="1"/>
  <c r="A131" i="11"/>
  <c r="K132" i="11"/>
  <c r="A132" i="12"/>
  <c r="K133" i="12"/>
  <c r="K133" i="6"/>
  <c r="A132" i="6"/>
  <c r="K133" i="10"/>
  <c r="A132" i="10"/>
  <c r="A131" i="7"/>
  <c r="K132" i="7"/>
  <c r="D132" i="5" l="1"/>
  <c r="C132" i="5"/>
  <c r="E132" i="5" s="1"/>
  <c r="C131" i="11"/>
  <c r="E131" i="11" s="1"/>
  <c r="D131" i="11"/>
  <c r="N131" i="11" s="1"/>
  <c r="C132" i="12"/>
  <c r="E132" i="12" s="1"/>
  <c r="D132" i="12"/>
  <c r="N132" i="12" s="1"/>
  <c r="C131" i="1"/>
  <c r="E131" i="1" s="1"/>
  <c r="D131" i="1"/>
  <c r="N131" i="1" s="1"/>
  <c r="C132" i="6"/>
  <c r="E132" i="6" s="1"/>
  <c r="D132" i="6"/>
  <c r="N132" i="6" s="1"/>
  <c r="C132" i="10"/>
  <c r="E132" i="10" s="1"/>
  <c r="D132" i="10"/>
  <c r="N132" i="10" s="1"/>
  <c r="D131" i="7"/>
  <c r="N131" i="7" s="1"/>
  <c r="C131" i="7"/>
  <c r="E131" i="7" s="1"/>
  <c r="N132" i="5"/>
  <c r="A133" i="5"/>
  <c r="K134" i="5"/>
  <c r="A132" i="1"/>
  <c r="K133" i="1"/>
  <c r="A132" i="11"/>
  <c r="K133" i="11"/>
  <c r="A133" i="12"/>
  <c r="K134" i="12"/>
  <c r="K134" i="6"/>
  <c r="A133" i="6"/>
  <c r="K134" i="10"/>
  <c r="A133" i="10"/>
  <c r="A132" i="7"/>
  <c r="K133" i="7"/>
  <c r="C133" i="5" l="1"/>
  <c r="D133" i="5"/>
  <c r="N133" i="5" s="1"/>
  <c r="C132" i="11"/>
  <c r="E132" i="11" s="1"/>
  <c r="D132" i="11"/>
  <c r="N132" i="11" s="1"/>
  <c r="D133" i="12"/>
  <c r="N133" i="12" s="1"/>
  <c r="C133" i="12"/>
  <c r="E133" i="12" s="1"/>
  <c r="D132" i="1"/>
  <c r="N132" i="1" s="1"/>
  <c r="C132" i="1"/>
  <c r="E132" i="1" s="1"/>
  <c r="C133" i="6"/>
  <c r="E133" i="6" s="1"/>
  <c r="D133" i="6"/>
  <c r="N133" i="6" s="1"/>
  <c r="C133" i="10"/>
  <c r="E133" i="10" s="1"/>
  <c r="D133" i="10"/>
  <c r="N133" i="10" s="1"/>
  <c r="C132" i="7"/>
  <c r="E132" i="7" s="1"/>
  <c r="D132" i="7"/>
  <c r="N132" i="7" s="1"/>
  <c r="A134" i="5"/>
  <c r="K135" i="5"/>
  <c r="E133" i="5"/>
  <c r="A133" i="1"/>
  <c r="K134" i="1"/>
  <c r="A133" i="11"/>
  <c r="K134" i="11"/>
  <c r="A134" i="12"/>
  <c r="K135" i="12"/>
  <c r="K135" i="6"/>
  <c r="A134" i="6"/>
  <c r="K135" i="10"/>
  <c r="A134" i="10"/>
  <c r="A133" i="7"/>
  <c r="K134" i="7"/>
  <c r="D134" i="5" l="1"/>
  <c r="C134" i="5"/>
  <c r="E134" i="5" s="1"/>
  <c r="C133" i="11"/>
  <c r="E133" i="11" s="1"/>
  <c r="D133" i="11"/>
  <c r="N133" i="11" s="1"/>
  <c r="D134" i="12"/>
  <c r="N134" i="12" s="1"/>
  <c r="C134" i="12"/>
  <c r="E134" i="12" s="1"/>
  <c r="C133" i="1"/>
  <c r="E133" i="1" s="1"/>
  <c r="D133" i="1"/>
  <c r="N133" i="1" s="1"/>
  <c r="C134" i="6"/>
  <c r="E134" i="6" s="1"/>
  <c r="D134" i="6"/>
  <c r="N134" i="6" s="1"/>
  <c r="C134" i="10"/>
  <c r="E134" i="10" s="1"/>
  <c r="D134" i="10"/>
  <c r="N134" i="10" s="1"/>
  <c r="C133" i="7"/>
  <c r="E133" i="7" s="1"/>
  <c r="D133" i="7"/>
  <c r="N133" i="7" s="1"/>
  <c r="A135" i="5"/>
  <c r="K136" i="5"/>
  <c r="N134" i="5"/>
  <c r="A134" i="1"/>
  <c r="K135" i="1"/>
  <c r="A134" i="11"/>
  <c r="K135" i="11"/>
  <c r="A135" i="12"/>
  <c r="K136" i="12"/>
  <c r="K136" i="6"/>
  <c r="A135" i="6"/>
  <c r="A135" i="10"/>
  <c r="K136" i="10"/>
  <c r="A134" i="7"/>
  <c r="K135" i="7"/>
  <c r="D135" i="5" l="1"/>
  <c r="C135" i="5"/>
  <c r="E135" i="5" s="1"/>
  <c r="C134" i="11"/>
  <c r="E134" i="11" s="1"/>
  <c r="D134" i="11"/>
  <c r="N134" i="11" s="1"/>
  <c r="C135" i="12"/>
  <c r="E135" i="12" s="1"/>
  <c r="D135" i="12"/>
  <c r="N135" i="12" s="1"/>
  <c r="C134" i="1"/>
  <c r="E134" i="1" s="1"/>
  <c r="D134" i="1"/>
  <c r="N134" i="1" s="1"/>
  <c r="D135" i="6"/>
  <c r="N135" i="6" s="1"/>
  <c r="C135" i="6"/>
  <c r="E135" i="6" s="1"/>
  <c r="D135" i="10"/>
  <c r="N135" i="10" s="1"/>
  <c r="C135" i="10"/>
  <c r="E135" i="10" s="1"/>
  <c r="D134" i="7"/>
  <c r="N134" i="7" s="1"/>
  <c r="C134" i="7"/>
  <c r="E134" i="7" s="1"/>
  <c r="A136" i="5"/>
  <c r="K137" i="5"/>
  <c r="N135" i="5"/>
  <c r="A135" i="1"/>
  <c r="K136" i="1"/>
  <c r="A135" i="11"/>
  <c r="K136" i="11"/>
  <c r="A136" i="12"/>
  <c r="K137" i="12"/>
  <c r="K137" i="6"/>
  <c r="A136" i="6"/>
  <c r="K137" i="10"/>
  <c r="A136" i="10"/>
  <c r="A135" i="7"/>
  <c r="K136" i="7"/>
  <c r="C136" i="5" l="1"/>
  <c r="D136" i="5"/>
  <c r="N136" i="5" s="1"/>
  <c r="D135" i="11"/>
  <c r="N135" i="11" s="1"/>
  <c r="C135" i="11"/>
  <c r="E135" i="11" s="1"/>
  <c r="D136" i="12"/>
  <c r="N136" i="12" s="1"/>
  <c r="C136" i="12"/>
  <c r="E136" i="12" s="1"/>
  <c r="D135" i="1"/>
  <c r="N135" i="1" s="1"/>
  <c r="C135" i="1"/>
  <c r="E135" i="1" s="1"/>
  <c r="D136" i="6"/>
  <c r="N136" i="6" s="1"/>
  <c r="C136" i="6"/>
  <c r="E136" i="6" s="1"/>
  <c r="D136" i="10"/>
  <c r="N136" i="10" s="1"/>
  <c r="C136" i="10"/>
  <c r="E136" i="10" s="1"/>
  <c r="C135" i="7"/>
  <c r="E135" i="7" s="1"/>
  <c r="D135" i="7"/>
  <c r="N135" i="7" s="1"/>
  <c r="A137" i="5"/>
  <c r="K138" i="5"/>
  <c r="E136" i="5"/>
  <c r="A136" i="1"/>
  <c r="K137" i="1"/>
  <c r="A136" i="11"/>
  <c r="K137" i="11"/>
  <c r="A137" i="12"/>
  <c r="K138" i="12"/>
  <c r="K138" i="6"/>
  <c r="A137" i="6"/>
  <c r="K138" i="10"/>
  <c r="A137" i="10"/>
  <c r="A136" i="7"/>
  <c r="K137" i="7"/>
  <c r="D137" i="5" l="1"/>
  <c r="C137" i="5"/>
  <c r="E137" i="5" s="1"/>
  <c r="D136" i="11"/>
  <c r="N136" i="11" s="1"/>
  <c r="C136" i="11"/>
  <c r="E136" i="11" s="1"/>
  <c r="C137" i="12"/>
  <c r="E137" i="12" s="1"/>
  <c r="D137" i="12"/>
  <c r="N137" i="12" s="1"/>
  <c r="C136" i="1"/>
  <c r="E136" i="1" s="1"/>
  <c r="D136" i="1"/>
  <c r="N136" i="1" s="1"/>
  <c r="D137" i="6"/>
  <c r="N137" i="6" s="1"/>
  <c r="C137" i="6"/>
  <c r="E137" i="6" s="1"/>
  <c r="D137" i="10"/>
  <c r="N137" i="10" s="1"/>
  <c r="C137" i="10"/>
  <c r="E137" i="10" s="1"/>
  <c r="D136" i="7"/>
  <c r="N136" i="7" s="1"/>
  <c r="C136" i="7"/>
  <c r="E136" i="7" s="1"/>
  <c r="N137" i="5"/>
  <c r="A138" i="5"/>
  <c r="K139" i="5"/>
  <c r="A137" i="1"/>
  <c r="K138" i="1"/>
  <c r="A137" i="11"/>
  <c r="K138" i="11"/>
  <c r="A138" i="12"/>
  <c r="K139" i="12"/>
  <c r="K139" i="6"/>
  <c r="A138" i="6"/>
  <c r="K139" i="10"/>
  <c r="A138" i="10"/>
  <c r="A137" i="7"/>
  <c r="K138" i="7"/>
  <c r="C138" i="5" l="1"/>
  <c r="D138" i="5"/>
  <c r="N138" i="5" s="1"/>
  <c r="C137" i="11"/>
  <c r="E137" i="11" s="1"/>
  <c r="D137" i="11"/>
  <c r="N137" i="11" s="1"/>
  <c r="C138" i="12"/>
  <c r="E138" i="12" s="1"/>
  <c r="D138" i="12"/>
  <c r="N138" i="12" s="1"/>
  <c r="D137" i="1"/>
  <c r="N137" i="1" s="1"/>
  <c r="C137" i="1"/>
  <c r="E137" i="1" s="1"/>
  <c r="C138" i="6"/>
  <c r="E138" i="6" s="1"/>
  <c r="D138" i="6"/>
  <c r="N138" i="6" s="1"/>
  <c r="D138" i="10"/>
  <c r="N138" i="10" s="1"/>
  <c r="C138" i="10"/>
  <c r="E138" i="10" s="1"/>
  <c r="D137" i="7"/>
  <c r="N137" i="7" s="1"/>
  <c r="C137" i="7"/>
  <c r="E137" i="7" s="1"/>
  <c r="A139" i="5"/>
  <c r="K140" i="5"/>
  <c r="E138" i="5"/>
  <c r="A138" i="1"/>
  <c r="K139" i="1"/>
  <c r="A138" i="11"/>
  <c r="K139" i="11"/>
  <c r="A139" i="12"/>
  <c r="K140" i="12"/>
  <c r="K140" i="6"/>
  <c r="A139" i="6"/>
  <c r="A139" i="10"/>
  <c r="K140" i="10"/>
  <c r="A138" i="7"/>
  <c r="K139" i="7"/>
  <c r="C139" i="5" l="1"/>
  <c r="D139" i="5"/>
  <c r="N139" i="5" s="1"/>
  <c r="D138" i="11"/>
  <c r="N138" i="11" s="1"/>
  <c r="C138" i="11"/>
  <c r="E138" i="11" s="1"/>
  <c r="D139" i="12"/>
  <c r="N139" i="12" s="1"/>
  <c r="C139" i="12"/>
  <c r="E139" i="12" s="1"/>
  <c r="D138" i="1"/>
  <c r="N138" i="1" s="1"/>
  <c r="C138" i="1"/>
  <c r="E138" i="1" s="1"/>
  <c r="C139" i="6"/>
  <c r="E139" i="6" s="1"/>
  <c r="D139" i="6"/>
  <c r="N139" i="6" s="1"/>
  <c r="C139" i="10"/>
  <c r="E139" i="10" s="1"/>
  <c r="D139" i="10"/>
  <c r="N139" i="10" s="1"/>
  <c r="C138" i="7"/>
  <c r="E138" i="7" s="1"/>
  <c r="D138" i="7"/>
  <c r="N138" i="7" s="1"/>
  <c r="E139" i="5"/>
  <c r="A140" i="5"/>
  <c r="K141" i="5"/>
  <c r="A139" i="1"/>
  <c r="K140" i="1"/>
  <c r="A139" i="11"/>
  <c r="K140" i="11"/>
  <c r="A140" i="12"/>
  <c r="K141" i="12"/>
  <c r="K141" i="6"/>
  <c r="A140" i="6"/>
  <c r="K141" i="10"/>
  <c r="A140" i="10"/>
  <c r="A139" i="7"/>
  <c r="K140" i="7"/>
  <c r="D140" i="5" l="1"/>
  <c r="C140" i="5"/>
  <c r="E140" i="5" s="1"/>
  <c r="D139" i="11"/>
  <c r="N139" i="11" s="1"/>
  <c r="C139" i="11"/>
  <c r="E139" i="11" s="1"/>
  <c r="C140" i="12"/>
  <c r="E140" i="12" s="1"/>
  <c r="D140" i="12"/>
  <c r="N140" i="12" s="1"/>
  <c r="C139" i="1"/>
  <c r="E139" i="1" s="1"/>
  <c r="D139" i="1"/>
  <c r="N139" i="1" s="1"/>
  <c r="C140" i="6"/>
  <c r="E140" i="6" s="1"/>
  <c r="D140" i="6"/>
  <c r="N140" i="6" s="1"/>
  <c r="C140" i="10"/>
  <c r="E140" i="10" s="1"/>
  <c r="D140" i="10"/>
  <c r="N140" i="10" s="1"/>
  <c r="D139" i="7"/>
  <c r="N139" i="7" s="1"/>
  <c r="C139" i="7"/>
  <c r="E139" i="7" s="1"/>
  <c r="A141" i="5"/>
  <c r="K142" i="5"/>
  <c r="N140" i="5"/>
  <c r="A140" i="1"/>
  <c r="K141" i="1"/>
  <c r="A140" i="11"/>
  <c r="K141" i="11"/>
  <c r="A141" i="12"/>
  <c r="K142" i="12"/>
  <c r="K142" i="6"/>
  <c r="A141" i="6"/>
  <c r="K142" i="10"/>
  <c r="A141" i="10"/>
  <c r="A140" i="7"/>
  <c r="K141" i="7"/>
  <c r="C141" i="5" l="1"/>
  <c r="D141" i="5"/>
  <c r="N141" i="5" s="1"/>
  <c r="C140" i="11"/>
  <c r="E140" i="11" s="1"/>
  <c r="D140" i="11"/>
  <c r="N140" i="11" s="1"/>
  <c r="D141" i="12"/>
  <c r="N141" i="12" s="1"/>
  <c r="C141" i="12"/>
  <c r="E141" i="12" s="1"/>
  <c r="D140" i="1"/>
  <c r="N140" i="1" s="1"/>
  <c r="C140" i="1"/>
  <c r="E140" i="1" s="1"/>
  <c r="C141" i="6"/>
  <c r="E141" i="6" s="1"/>
  <c r="D141" i="6"/>
  <c r="N141" i="6" s="1"/>
  <c r="C141" i="10"/>
  <c r="E141" i="10" s="1"/>
  <c r="D141" i="10"/>
  <c r="N141" i="10" s="1"/>
  <c r="D140" i="7"/>
  <c r="N140" i="7" s="1"/>
  <c r="C140" i="7"/>
  <c r="E140" i="7" s="1"/>
  <c r="A142" i="5"/>
  <c r="K143" i="5"/>
  <c r="E141" i="5"/>
  <c r="A141" i="1"/>
  <c r="K142" i="1"/>
  <c r="A141" i="11"/>
  <c r="K142" i="11"/>
  <c r="A142" i="12"/>
  <c r="K143" i="12"/>
  <c r="K143" i="6"/>
  <c r="A142" i="6"/>
  <c r="K143" i="10"/>
  <c r="A142" i="10"/>
  <c r="A141" i="7"/>
  <c r="K142" i="7"/>
  <c r="D142" i="5" l="1"/>
  <c r="N142" i="5" s="1"/>
  <c r="C142" i="5"/>
  <c r="E142" i="5" s="1"/>
  <c r="C141" i="11"/>
  <c r="E141" i="11" s="1"/>
  <c r="D141" i="11"/>
  <c r="N141" i="11" s="1"/>
  <c r="D142" i="12"/>
  <c r="N142" i="12" s="1"/>
  <c r="C142" i="12"/>
  <c r="E142" i="12" s="1"/>
  <c r="C141" i="1"/>
  <c r="E141" i="1" s="1"/>
  <c r="D141" i="1"/>
  <c r="N141" i="1" s="1"/>
  <c r="C142" i="6"/>
  <c r="E142" i="6" s="1"/>
  <c r="D142" i="6"/>
  <c r="N142" i="6" s="1"/>
  <c r="C142" i="10"/>
  <c r="E142" i="10" s="1"/>
  <c r="D142" i="10"/>
  <c r="N142" i="10" s="1"/>
  <c r="C141" i="7"/>
  <c r="E141" i="7" s="1"/>
  <c r="D141" i="7"/>
  <c r="N141" i="7" s="1"/>
  <c r="A143" i="5"/>
  <c r="K144" i="5"/>
  <c r="A142" i="1"/>
  <c r="K143" i="1"/>
  <c r="A142" i="11"/>
  <c r="K143" i="11"/>
  <c r="A143" i="12"/>
  <c r="K144" i="12"/>
  <c r="K144" i="6"/>
  <c r="A143" i="6"/>
  <c r="K144" i="10"/>
  <c r="A143" i="10"/>
  <c r="A142" i="7"/>
  <c r="K143" i="7"/>
  <c r="D143" i="5" l="1"/>
  <c r="N143" i="5" s="1"/>
  <c r="C143" i="5"/>
  <c r="E143" i="5" s="1"/>
  <c r="D142" i="11"/>
  <c r="N142" i="11" s="1"/>
  <c r="C142" i="11"/>
  <c r="E142" i="11" s="1"/>
  <c r="C143" i="12"/>
  <c r="E143" i="12" s="1"/>
  <c r="D143" i="12"/>
  <c r="N143" i="12" s="1"/>
  <c r="C142" i="1"/>
  <c r="E142" i="1" s="1"/>
  <c r="D142" i="1"/>
  <c r="N142" i="1" s="1"/>
  <c r="D143" i="6"/>
  <c r="N143" i="6" s="1"/>
  <c r="C143" i="6"/>
  <c r="E143" i="6" s="1"/>
  <c r="D143" i="10"/>
  <c r="N143" i="10" s="1"/>
  <c r="C143" i="10"/>
  <c r="E143" i="10" s="1"/>
  <c r="D142" i="7"/>
  <c r="N142" i="7" s="1"/>
  <c r="C142" i="7"/>
  <c r="E142" i="7" s="1"/>
  <c r="A144" i="5"/>
  <c r="K145" i="5"/>
  <c r="A143" i="1"/>
  <c r="K144" i="1"/>
  <c r="A143" i="11"/>
  <c r="K144" i="11"/>
  <c r="A144" i="12"/>
  <c r="K145" i="12"/>
  <c r="K145" i="6"/>
  <c r="A144" i="6"/>
  <c r="K145" i="10"/>
  <c r="A144" i="10"/>
  <c r="A143" i="7"/>
  <c r="K144" i="7"/>
  <c r="C144" i="5" l="1"/>
  <c r="E144" i="5" s="1"/>
  <c r="D144" i="5"/>
  <c r="N144" i="5" s="1"/>
  <c r="C143" i="11"/>
  <c r="E143" i="11" s="1"/>
  <c r="D143" i="11"/>
  <c r="N143" i="11" s="1"/>
  <c r="D144" i="12"/>
  <c r="N144" i="12" s="1"/>
  <c r="C144" i="12"/>
  <c r="E144" i="12" s="1"/>
  <c r="D143" i="1"/>
  <c r="N143" i="1" s="1"/>
  <c r="C143" i="1"/>
  <c r="E143" i="1" s="1"/>
  <c r="D144" i="6"/>
  <c r="N144" i="6" s="1"/>
  <c r="C144" i="6"/>
  <c r="E144" i="6" s="1"/>
  <c r="C144" i="10"/>
  <c r="E144" i="10" s="1"/>
  <c r="D144" i="10"/>
  <c r="N144" i="10" s="1"/>
  <c r="C143" i="7"/>
  <c r="E143" i="7" s="1"/>
  <c r="D143" i="7"/>
  <c r="N143" i="7" s="1"/>
  <c r="A145" i="5"/>
  <c r="K146" i="5"/>
  <c r="A144" i="1"/>
  <c r="K145" i="1"/>
  <c r="A144" i="11"/>
  <c r="K145" i="11"/>
  <c r="A145" i="12"/>
  <c r="K146" i="12"/>
  <c r="K146" i="6"/>
  <c r="A145" i="6"/>
  <c r="K146" i="10"/>
  <c r="A145" i="10"/>
  <c r="A144" i="7"/>
  <c r="K145" i="7"/>
  <c r="D145" i="5" l="1"/>
  <c r="C145" i="5"/>
  <c r="E145" i="5" s="1"/>
  <c r="C144" i="11"/>
  <c r="E144" i="11" s="1"/>
  <c r="D144" i="11"/>
  <c r="N144" i="11" s="1"/>
  <c r="C145" i="12"/>
  <c r="E145" i="12" s="1"/>
  <c r="D145" i="12"/>
  <c r="N145" i="12" s="1"/>
  <c r="C144" i="1"/>
  <c r="E144" i="1" s="1"/>
  <c r="D144" i="1"/>
  <c r="N144" i="1" s="1"/>
  <c r="D145" i="6"/>
  <c r="N145" i="6" s="1"/>
  <c r="C145" i="6"/>
  <c r="E145" i="6" s="1"/>
  <c r="C145" i="10"/>
  <c r="E145" i="10" s="1"/>
  <c r="D145" i="10"/>
  <c r="N145" i="10" s="1"/>
  <c r="C144" i="7"/>
  <c r="E144" i="7" s="1"/>
  <c r="D144" i="7"/>
  <c r="N144" i="7" s="1"/>
  <c r="A146" i="5"/>
  <c r="K147" i="5"/>
  <c r="N145" i="5"/>
  <c r="A145" i="1"/>
  <c r="K146" i="1"/>
  <c r="A145" i="11"/>
  <c r="K146" i="11"/>
  <c r="A146" i="12"/>
  <c r="K147" i="12"/>
  <c r="K147" i="6"/>
  <c r="A146" i="6"/>
  <c r="A146" i="10"/>
  <c r="K147" i="10"/>
  <c r="A145" i="7"/>
  <c r="K146" i="7"/>
  <c r="C146" i="5" l="1"/>
  <c r="E146" i="5" s="1"/>
  <c r="D146" i="5"/>
  <c r="N146" i="5" s="1"/>
  <c r="D145" i="11"/>
  <c r="N145" i="11" s="1"/>
  <c r="C145" i="11"/>
  <c r="E145" i="11" s="1"/>
  <c r="C146" i="12"/>
  <c r="E146" i="12" s="1"/>
  <c r="D146" i="12"/>
  <c r="N146" i="12" s="1"/>
  <c r="D145" i="1"/>
  <c r="N145" i="1" s="1"/>
  <c r="C145" i="1"/>
  <c r="E145" i="1" s="1"/>
  <c r="D146" i="6"/>
  <c r="N146" i="6" s="1"/>
  <c r="C146" i="6"/>
  <c r="E146" i="6" s="1"/>
  <c r="D146" i="10"/>
  <c r="N146" i="10" s="1"/>
  <c r="C146" i="10"/>
  <c r="E146" i="10" s="1"/>
  <c r="D145" i="7"/>
  <c r="N145" i="7" s="1"/>
  <c r="C145" i="7"/>
  <c r="E145" i="7" s="1"/>
  <c r="A147" i="5"/>
  <c r="K148" i="5"/>
  <c r="A146" i="1"/>
  <c r="K147" i="1"/>
  <c r="A146" i="11"/>
  <c r="K147" i="11"/>
  <c r="A147" i="12"/>
  <c r="K148" i="12"/>
  <c r="K148" i="6"/>
  <c r="A147" i="6"/>
  <c r="K148" i="10"/>
  <c r="A147" i="10"/>
  <c r="A146" i="7"/>
  <c r="K147" i="7"/>
  <c r="C147" i="5" l="1"/>
  <c r="E147" i="5" s="1"/>
  <c r="D147" i="5"/>
  <c r="N147" i="5" s="1"/>
  <c r="C146" i="11"/>
  <c r="E146" i="11" s="1"/>
  <c r="D146" i="11"/>
  <c r="N146" i="11" s="1"/>
  <c r="D147" i="12"/>
  <c r="N147" i="12" s="1"/>
  <c r="C147" i="12"/>
  <c r="E147" i="12" s="1"/>
  <c r="D146" i="1"/>
  <c r="N146" i="1" s="1"/>
  <c r="C146" i="1"/>
  <c r="E146" i="1" s="1"/>
  <c r="C147" i="6"/>
  <c r="E147" i="6" s="1"/>
  <c r="D147" i="6"/>
  <c r="N147" i="6" s="1"/>
  <c r="C147" i="10"/>
  <c r="E147" i="10" s="1"/>
  <c r="D147" i="10"/>
  <c r="N147" i="10" s="1"/>
  <c r="C146" i="7"/>
  <c r="E146" i="7" s="1"/>
  <c r="D146" i="7"/>
  <c r="N146" i="7" s="1"/>
  <c r="A148" i="5"/>
  <c r="K149" i="5"/>
  <c r="A147" i="1"/>
  <c r="K148" i="1"/>
  <c r="A147" i="11"/>
  <c r="K148" i="11"/>
  <c r="A148" i="12"/>
  <c r="K149" i="12"/>
  <c r="K149" i="6"/>
  <c r="A148" i="6"/>
  <c r="K149" i="10"/>
  <c r="A148" i="10"/>
  <c r="A147" i="7"/>
  <c r="K148" i="7"/>
  <c r="D148" i="5" l="1"/>
  <c r="N148" i="5" s="1"/>
  <c r="C148" i="5"/>
  <c r="E148" i="5" s="1"/>
  <c r="D147" i="11"/>
  <c r="N147" i="11" s="1"/>
  <c r="C147" i="11"/>
  <c r="E147" i="11" s="1"/>
  <c r="C148" i="12"/>
  <c r="E148" i="12" s="1"/>
  <c r="D148" i="12"/>
  <c r="N148" i="12" s="1"/>
  <c r="C147" i="1"/>
  <c r="E147" i="1" s="1"/>
  <c r="D147" i="1"/>
  <c r="N147" i="1" s="1"/>
  <c r="C148" i="6"/>
  <c r="E148" i="6" s="1"/>
  <c r="D148" i="6"/>
  <c r="N148" i="6" s="1"/>
  <c r="C148" i="10"/>
  <c r="E148" i="10" s="1"/>
  <c r="D148" i="10"/>
  <c r="N148" i="10" s="1"/>
  <c r="D147" i="7"/>
  <c r="N147" i="7" s="1"/>
  <c r="C147" i="7"/>
  <c r="E147" i="7" s="1"/>
  <c r="A149" i="5"/>
  <c r="K150" i="5"/>
  <c r="A148" i="1"/>
  <c r="K149" i="1"/>
  <c r="A148" i="11"/>
  <c r="K149" i="11"/>
  <c r="A149" i="12"/>
  <c r="K150" i="12"/>
  <c r="K150" i="6"/>
  <c r="A149" i="6"/>
  <c r="K150" i="10"/>
  <c r="A149" i="10"/>
  <c r="A148" i="7"/>
  <c r="K149" i="7"/>
  <c r="C149" i="5" l="1"/>
  <c r="E149" i="5" s="1"/>
  <c r="D149" i="5"/>
  <c r="D148" i="11"/>
  <c r="N148" i="11" s="1"/>
  <c r="C148" i="11"/>
  <c r="E148" i="11" s="1"/>
  <c r="D149" i="12"/>
  <c r="N149" i="12" s="1"/>
  <c r="C149" i="12"/>
  <c r="E149" i="12" s="1"/>
  <c r="D148" i="1"/>
  <c r="N148" i="1" s="1"/>
  <c r="C148" i="1"/>
  <c r="E148" i="1" s="1"/>
  <c r="C149" i="6"/>
  <c r="E149" i="6" s="1"/>
  <c r="D149" i="6"/>
  <c r="N149" i="6" s="1"/>
  <c r="D149" i="10"/>
  <c r="N149" i="10" s="1"/>
  <c r="C149" i="10"/>
  <c r="E149" i="10" s="1"/>
  <c r="D148" i="7"/>
  <c r="N148" i="7" s="1"/>
  <c r="C148" i="7"/>
  <c r="E148" i="7" s="1"/>
  <c r="A150" i="5"/>
  <c r="K151" i="5"/>
  <c r="N149" i="5"/>
  <c r="A149" i="1"/>
  <c r="K150" i="1"/>
  <c r="A149" i="11"/>
  <c r="K150" i="11"/>
  <c r="A150" i="12"/>
  <c r="K151" i="12"/>
  <c r="K151" i="6"/>
  <c r="A150" i="6"/>
  <c r="K151" i="10"/>
  <c r="A150" i="10"/>
  <c r="A149" i="7"/>
  <c r="K150" i="7"/>
  <c r="D150" i="5" l="1"/>
  <c r="C150" i="5"/>
  <c r="E150" i="5" s="1"/>
  <c r="C149" i="11"/>
  <c r="E149" i="11" s="1"/>
  <c r="D149" i="11"/>
  <c r="N149" i="11" s="1"/>
  <c r="D150" i="12"/>
  <c r="N150" i="12" s="1"/>
  <c r="C150" i="12"/>
  <c r="E150" i="12" s="1"/>
  <c r="C149" i="1"/>
  <c r="E149" i="1" s="1"/>
  <c r="D149" i="1"/>
  <c r="N149" i="1" s="1"/>
  <c r="C150" i="6"/>
  <c r="E150" i="6" s="1"/>
  <c r="D150" i="6"/>
  <c r="N150" i="6" s="1"/>
  <c r="D150" i="10"/>
  <c r="N150" i="10" s="1"/>
  <c r="C150" i="10"/>
  <c r="E150" i="10" s="1"/>
  <c r="C149" i="7"/>
  <c r="E149" i="7" s="1"/>
  <c r="D149" i="7"/>
  <c r="N149" i="7" s="1"/>
  <c r="N150" i="5"/>
  <c r="A151" i="5"/>
  <c r="K152" i="5"/>
  <c r="A150" i="1"/>
  <c r="K151" i="1"/>
  <c r="A150" i="11"/>
  <c r="K151" i="11"/>
  <c r="A151" i="12"/>
  <c r="K152" i="12"/>
  <c r="K152" i="6"/>
  <c r="A151" i="6"/>
  <c r="K152" i="10"/>
  <c r="A151" i="10"/>
  <c r="A150" i="7"/>
  <c r="K151" i="7"/>
  <c r="D151" i="5" l="1"/>
  <c r="N151" i="5" s="1"/>
  <c r="C151" i="5"/>
  <c r="E151" i="5" s="1"/>
  <c r="D150" i="11"/>
  <c r="N150" i="11" s="1"/>
  <c r="C150" i="11"/>
  <c r="E150" i="11" s="1"/>
  <c r="C151" i="12"/>
  <c r="E151" i="12" s="1"/>
  <c r="D151" i="12"/>
  <c r="N151" i="12" s="1"/>
  <c r="C150" i="1"/>
  <c r="E150" i="1" s="1"/>
  <c r="D150" i="1"/>
  <c r="N150" i="1" s="1"/>
  <c r="D151" i="6"/>
  <c r="N151" i="6" s="1"/>
  <c r="C151" i="6"/>
  <c r="E151" i="6" s="1"/>
  <c r="C151" i="10"/>
  <c r="D151" i="10"/>
  <c r="N151" i="10" s="1"/>
  <c r="D150" i="7"/>
  <c r="N150" i="7" s="1"/>
  <c r="C150" i="7"/>
  <c r="E150" i="7" s="1"/>
  <c r="E151" i="10"/>
  <c r="A152" i="5"/>
  <c r="K153" i="5"/>
  <c r="A151" i="1"/>
  <c r="K152" i="1"/>
  <c r="A151" i="11"/>
  <c r="K152" i="11"/>
  <c r="A152" i="12"/>
  <c r="K153" i="12"/>
  <c r="K153" i="6"/>
  <c r="A152" i="6"/>
  <c r="K153" i="10"/>
  <c r="A152" i="10"/>
  <c r="A151" i="7"/>
  <c r="K152" i="7"/>
  <c r="D152" i="5" l="1"/>
  <c r="N152" i="5" s="1"/>
  <c r="C152" i="5"/>
  <c r="E152" i="5" s="1"/>
  <c r="C151" i="11"/>
  <c r="E151" i="11" s="1"/>
  <c r="D151" i="11"/>
  <c r="N151" i="11" s="1"/>
  <c r="D152" i="12"/>
  <c r="C152" i="12"/>
  <c r="E152" i="12" s="1"/>
  <c r="D151" i="1"/>
  <c r="N151" i="1" s="1"/>
  <c r="C151" i="1"/>
  <c r="E151" i="1" s="1"/>
  <c r="D152" i="6"/>
  <c r="N152" i="6" s="1"/>
  <c r="C152" i="6"/>
  <c r="E152" i="6" s="1"/>
  <c r="D152" i="10"/>
  <c r="N152" i="10" s="1"/>
  <c r="C152" i="10"/>
  <c r="E152" i="10" s="1"/>
  <c r="C151" i="7"/>
  <c r="E151" i="7" s="1"/>
  <c r="D151" i="7"/>
  <c r="N151" i="7" s="1"/>
  <c r="N152" i="12"/>
  <c r="A153" i="5"/>
  <c r="K154" i="5"/>
  <c r="A152" i="1"/>
  <c r="K153" i="1"/>
  <c r="A152" i="11"/>
  <c r="K153" i="11"/>
  <c r="A153" i="12"/>
  <c r="K154" i="12"/>
  <c r="K154" i="6"/>
  <c r="A153" i="6"/>
  <c r="K154" i="10"/>
  <c r="A153" i="10"/>
  <c r="A152" i="7"/>
  <c r="K153" i="7"/>
  <c r="C153" i="5" l="1"/>
  <c r="D153" i="5"/>
  <c r="N153" i="5" s="1"/>
  <c r="C152" i="11"/>
  <c r="E152" i="11" s="1"/>
  <c r="D152" i="11"/>
  <c r="N152" i="11" s="1"/>
  <c r="C153" i="12"/>
  <c r="E153" i="12" s="1"/>
  <c r="D153" i="12"/>
  <c r="N153" i="12" s="1"/>
  <c r="C152" i="1"/>
  <c r="E152" i="1" s="1"/>
  <c r="D152" i="1"/>
  <c r="N152" i="1" s="1"/>
  <c r="D153" i="6"/>
  <c r="N153" i="6" s="1"/>
  <c r="C153" i="6"/>
  <c r="E153" i="6" s="1"/>
  <c r="C153" i="10"/>
  <c r="E153" i="10" s="1"/>
  <c r="D153" i="10"/>
  <c r="N153" i="10" s="1"/>
  <c r="D152" i="7"/>
  <c r="N152" i="7" s="1"/>
  <c r="C152" i="7"/>
  <c r="E152" i="7" s="1"/>
  <c r="A154" i="5"/>
  <c r="K155" i="5"/>
  <c r="E153" i="5"/>
  <c r="A153" i="1"/>
  <c r="K154" i="1"/>
  <c r="A153" i="11"/>
  <c r="K154" i="11"/>
  <c r="A154" i="12"/>
  <c r="K155" i="12"/>
  <c r="K155" i="6"/>
  <c r="A154" i="6"/>
  <c r="K155" i="10"/>
  <c r="A154" i="10"/>
  <c r="A153" i="7"/>
  <c r="K154" i="7"/>
  <c r="D154" i="5" l="1"/>
  <c r="C154" i="5"/>
  <c r="E154" i="5" s="1"/>
  <c r="D153" i="11"/>
  <c r="N153" i="11" s="1"/>
  <c r="C153" i="11"/>
  <c r="E153" i="11" s="1"/>
  <c r="C154" i="12"/>
  <c r="E154" i="12" s="1"/>
  <c r="D154" i="12"/>
  <c r="N154" i="12" s="1"/>
  <c r="D153" i="1"/>
  <c r="C153" i="1"/>
  <c r="E153" i="1" s="1"/>
  <c r="D154" i="6"/>
  <c r="N154" i="6" s="1"/>
  <c r="C154" i="6"/>
  <c r="E154" i="6" s="1"/>
  <c r="C154" i="10"/>
  <c r="E154" i="10" s="1"/>
  <c r="D154" i="10"/>
  <c r="N154" i="10" s="1"/>
  <c r="C153" i="7"/>
  <c r="E153" i="7" s="1"/>
  <c r="D153" i="7"/>
  <c r="N153" i="7" s="1"/>
  <c r="A155" i="5"/>
  <c r="K156" i="5"/>
  <c r="N154" i="5"/>
  <c r="A154" i="1"/>
  <c r="K155" i="1"/>
  <c r="N153" i="1"/>
  <c r="A154" i="11"/>
  <c r="K155" i="11"/>
  <c r="A155" i="12"/>
  <c r="K156" i="12"/>
  <c r="K156" i="6"/>
  <c r="A155" i="6"/>
  <c r="A155" i="10"/>
  <c r="K156" i="10"/>
  <c r="A154" i="7"/>
  <c r="K155" i="7"/>
  <c r="C155" i="5" l="1"/>
  <c r="D155" i="5"/>
  <c r="N155" i="5" s="1"/>
  <c r="C154" i="11"/>
  <c r="E154" i="11" s="1"/>
  <c r="D154" i="11"/>
  <c r="N154" i="11" s="1"/>
  <c r="D155" i="12"/>
  <c r="N155" i="12" s="1"/>
  <c r="C155" i="12"/>
  <c r="E155" i="12" s="1"/>
  <c r="D154" i="1"/>
  <c r="N154" i="1" s="1"/>
  <c r="C154" i="1"/>
  <c r="E154" i="1" s="1"/>
  <c r="C155" i="6"/>
  <c r="E155" i="6" s="1"/>
  <c r="D155" i="6"/>
  <c r="N155" i="6" s="1"/>
  <c r="D155" i="10"/>
  <c r="N155" i="10" s="1"/>
  <c r="C155" i="10"/>
  <c r="E155" i="10" s="1"/>
  <c r="D154" i="7"/>
  <c r="N154" i="7" s="1"/>
  <c r="C154" i="7"/>
  <c r="E154" i="7" s="1"/>
  <c r="A156" i="5"/>
  <c r="K157" i="5"/>
  <c r="E155" i="5"/>
  <c r="A155" i="1"/>
  <c r="K156" i="1"/>
  <c r="A155" i="11"/>
  <c r="K156" i="11"/>
  <c r="A156" i="12"/>
  <c r="K157" i="12"/>
  <c r="K157" i="6"/>
  <c r="A156" i="6"/>
  <c r="K157" i="10"/>
  <c r="A156" i="10"/>
  <c r="A155" i="7"/>
  <c r="K156" i="7"/>
  <c r="C156" i="5" l="1"/>
  <c r="D156" i="5"/>
  <c r="N156" i="5" s="1"/>
  <c r="D155" i="11"/>
  <c r="N155" i="11" s="1"/>
  <c r="C155" i="11"/>
  <c r="E155" i="11" s="1"/>
  <c r="C156" i="12"/>
  <c r="E156" i="12" s="1"/>
  <c r="D156" i="12"/>
  <c r="N156" i="12" s="1"/>
  <c r="C155" i="1"/>
  <c r="E155" i="1" s="1"/>
  <c r="D155" i="1"/>
  <c r="N155" i="1" s="1"/>
  <c r="D156" i="6"/>
  <c r="N156" i="6" s="1"/>
  <c r="C156" i="6"/>
  <c r="E156" i="6" s="1"/>
  <c r="C156" i="10"/>
  <c r="E156" i="10" s="1"/>
  <c r="D156" i="10"/>
  <c r="N156" i="10" s="1"/>
  <c r="C155" i="7"/>
  <c r="E155" i="7" s="1"/>
  <c r="D155" i="7"/>
  <c r="N155" i="7" s="1"/>
  <c r="A157" i="5"/>
  <c r="K158" i="5"/>
  <c r="E156" i="5"/>
  <c r="A156" i="1"/>
  <c r="K157" i="1"/>
  <c r="A156" i="11"/>
  <c r="K157" i="11"/>
  <c r="A157" i="12"/>
  <c r="K158" i="12"/>
  <c r="K158" i="6"/>
  <c r="A157" i="6"/>
  <c r="K158" i="10"/>
  <c r="A157" i="10"/>
  <c r="A156" i="7"/>
  <c r="K157" i="7"/>
  <c r="D157" i="5" l="1"/>
  <c r="C157" i="5"/>
  <c r="E157" i="5" s="1"/>
  <c r="D156" i="11"/>
  <c r="N156" i="11" s="1"/>
  <c r="C156" i="11"/>
  <c r="E156" i="11" s="1"/>
  <c r="D157" i="12"/>
  <c r="N157" i="12" s="1"/>
  <c r="C157" i="12"/>
  <c r="E157" i="12" s="1"/>
  <c r="D156" i="1"/>
  <c r="N156" i="1" s="1"/>
  <c r="C156" i="1"/>
  <c r="E156" i="1" s="1"/>
  <c r="C157" i="6"/>
  <c r="E157" i="6" s="1"/>
  <c r="D157" i="6"/>
  <c r="N157" i="6" s="1"/>
  <c r="D157" i="10"/>
  <c r="N157" i="10" s="1"/>
  <c r="C157" i="10"/>
  <c r="E157" i="10" s="1"/>
  <c r="C156" i="7"/>
  <c r="E156" i="7" s="1"/>
  <c r="D156" i="7"/>
  <c r="N156" i="7" s="1"/>
  <c r="A158" i="5"/>
  <c r="K159" i="5"/>
  <c r="N157" i="5"/>
  <c r="A157" i="1"/>
  <c r="K158" i="1"/>
  <c r="A157" i="11"/>
  <c r="K158" i="11"/>
  <c r="A158" i="12"/>
  <c r="K159" i="12"/>
  <c r="K159" i="6"/>
  <c r="A158" i="6"/>
  <c r="K159" i="10"/>
  <c r="A158" i="10"/>
  <c r="A157" i="7"/>
  <c r="K158" i="7"/>
  <c r="C158" i="5" l="1"/>
  <c r="D158" i="5"/>
  <c r="N158" i="5" s="1"/>
  <c r="C157" i="11"/>
  <c r="E157" i="11" s="1"/>
  <c r="D157" i="11"/>
  <c r="N157" i="11" s="1"/>
  <c r="D158" i="12"/>
  <c r="N158" i="12" s="1"/>
  <c r="C158" i="12"/>
  <c r="E158" i="12" s="1"/>
  <c r="C157" i="1"/>
  <c r="E157" i="1" s="1"/>
  <c r="D157" i="1"/>
  <c r="N157" i="1" s="1"/>
  <c r="D158" i="6"/>
  <c r="N158" i="6" s="1"/>
  <c r="C158" i="6"/>
  <c r="E158" i="6" s="1"/>
  <c r="D158" i="10"/>
  <c r="N158" i="10" s="1"/>
  <c r="C158" i="10"/>
  <c r="E158" i="10" s="1"/>
  <c r="D157" i="7"/>
  <c r="N157" i="7" s="1"/>
  <c r="C157" i="7"/>
  <c r="E157" i="7" s="1"/>
  <c r="A159" i="5"/>
  <c r="K160" i="5"/>
  <c r="E158" i="5"/>
  <c r="A158" i="1"/>
  <c r="K159" i="1"/>
  <c r="A158" i="11"/>
  <c r="K159" i="11"/>
  <c r="A159" i="12"/>
  <c r="K160" i="12"/>
  <c r="K160" i="6"/>
  <c r="A159" i="6"/>
  <c r="K160" i="10"/>
  <c r="A159" i="10"/>
  <c r="A158" i="7"/>
  <c r="K159" i="7"/>
  <c r="D159" i="5" l="1"/>
  <c r="C159" i="5"/>
  <c r="E159" i="5" s="1"/>
  <c r="D158" i="11"/>
  <c r="N158" i="11" s="1"/>
  <c r="C158" i="11"/>
  <c r="E158" i="11" s="1"/>
  <c r="C159" i="12"/>
  <c r="E159" i="12" s="1"/>
  <c r="D159" i="12"/>
  <c r="N159" i="12" s="1"/>
  <c r="C158" i="1"/>
  <c r="E158" i="1" s="1"/>
  <c r="D158" i="1"/>
  <c r="N158" i="1" s="1"/>
  <c r="D159" i="6"/>
  <c r="N159" i="6" s="1"/>
  <c r="C159" i="6"/>
  <c r="E159" i="6" s="1"/>
  <c r="C159" i="10"/>
  <c r="E159" i="10" s="1"/>
  <c r="D159" i="10"/>
  <c r="N159" i="10" s="1"/>
  <c r="C158" i="7"/>
  <c r="E158" i="7" s="1"/>
  <c r="D158" i="7"/>
  <c r="N158" i="7" s="1"/>
  <c r="A160" i="5"/>
  <c r="K161" i="5"/>
  <c r="N159" i="5"/>
  <c r="A159" i="1"/>
  <c r="K160" i="1"/>
  <c r="A159" i="11"/>
  <c r="K160" i="11"/>
  <c r="A160" i="12"/>
  <c r="K161" i="12"/>
  <c r="K161" i="6"/>
  <c r="A160" i="6"/>
  <c r="A160" i="10"/>
  <c r="K161" i="10"/>
  <c r="A159" i="7"/>
  <c r="K160" i="7"/>
  <c r="D160" i="5" l="1"/>
  <c r="C160" i="5"/>
  <c r="E160" i="5" s="1"/>
  <c r="C159" i="11"/>
  <c r="E159" i="11" s="1"/>
  <c r="D159" i="11"/>
  <c r="N159" i="11" s="1"/>
  <c r="D160" i="12"/>
  <c r="N160" i="12" s="1"/>
  <c r="C160" i="12"/>
  <c r="E160" i="12" s="1"/>
  <c r="D159" i="1"/>
  <c r="C159" i="1"/>
  <c r="E159" i="1" s="1"/>
  <c r="C160" i="6"/>
  <c r="E160" i="6" s="1"/>
  <c r="D160" i="6"/>
  <c r="N160" i="6" s="1"/>
  <c r="D160" i="10"/>
  <c r="N160" i="10" s="1"/>
  <c r="C160" i="10"/>
  <c r="E160" i="10" s="1"/>
  <c r="D159" i="7"/>
  <c r="N159" i="7" s="1"/>
  <c r="C159" i="7"/>
  <c r="E159" i="7" s="1"/>
  <c r="A161" i="5"/>
  <c r="K162" i="5"/>
  <c r="N160" i="5"/>
  <c r="A160" i="1"/>
  <c r="K161" i="1"/>
  <c r="N159" i="1"/>
  <c r="A160" i="11"/>
  <c r="K161" i="11"/>
  <c r="A161" i="12"/>
  <c r="K162" i="12"/>
  <c r="K162" i="6"/>
  <c r="A161" i="6"/>
  <c r="K162" i="10"/>
  <c r="A161" i="10"/>
  <c r="A160" i="7"/>
  <c r="K161" i="7"/>
  <c r="C161" i="5" l="1"/>
  <c r="D161" i="5"/>
  <c r="N161" i="5" s="1"/>
  <c r="C160" i="11"/>
  <c r="E160" i="11" s="1"/>
  <c r="D160" i="11"/>
  <c r="N160" i="11" s="1"/>
  <c r="C161" i="12"/>
  <c r="E161" i="12" s="1"/>
  <c r="D161" i="12"/>
  <c r="N161" i="12" s="1"/>
  <c r="C160" i="1"/>
  <c r="E160" i="1" s="1"/>
  <c r="D160" i="1"/>
  <c r="N160" i="1" s="1"/>
  <c r="D161" i="6"/>
  <c r="N161" i="6" s="1"/>
  <c r="C161" i="6"/>
  <c r="E161" i="6" s="1"/>
  <c r="C161" i="10"/>
  <c r="E161" i="10" s="1"/>
  <c r="D161" i="10"/>
  <c r="N161" i="10" s="1"/>
  <c r="D160" i="7"/>
  <c r="N160" i="7" s="1"/>
  <c r="C160" i="7"/>
  <c r="E160" i="7" s="1"/>
  <c r="A162" i="5"/>
  <c r="K163" i="5"/>
  <c r="E161" i="5"/>
  <c r="A161" i="1"/>
  <c r="K162" i="1"/>
  <c r="A161" i="11"/>
  <c r="K162" i="11"/>
  <c r="A162" i="12"/>
  <c r="K163" i="12"/>
  <c r="K163" i="6"/>
  <c r="A162" i="6"/>
  <c r="K163" i="10"/>
  <c r="A162" i="10"/>
  <c r="A161" i="7"/>
  <c r="K162" i="7"/>
  <c r="D162" i="5" l="1"/>
  <c r="C162" i="5"/>
  <c r="E162" i="5" s="1"/>
  <c r="D161" i="11"/>
  <c r="N161" i="11" s="1"/>
  <c r="C161" i="11"/>
  <c r="E161" i="11" s="1"/>
  <c r="C162" i="12"/>
  <c r="E162" i="12" s="1"/>
  <c r="D162" i="12"/>
  <c r="N162" i="12" s="1"/>
  <c r="D161" i="1"/>
  <c r="C161" i="1"/>
  <c r="E161" i="1" s="1"/>
  <c r="C162" i="6"/>
  <c r="E162" i="6" s="1"/>
  <c r="D162" i="6"/>
  <c r="N162" i="6" s="1"/>
  <c r="C162" i="10"/>
  <c r="E162" i="10" s="1"/>
  <c r="D162" i="10"/>
  <c r="N162" i="10" s="1"/>
  <c r="C161" i="7"/>
  <c r="E161" i="7" s="1"/>
  <c r="D161" i="7"/>
  <c r="N161" i="7" s="1"/>
  <c r="A163" i="5"/>
  <c r="K164" i="5"/>
  <c r="N162" i="5"/>
  <c r="A162" i="1"/>
  <c r="K163" i="1"/>
  <c r="N161" i="1"/>
  <c r="A162" i="11"/>
  <c r="K163" i="11"/>
  <c r="A163" i="12"/>
  <c r="K164" i="12"/>
  <c r="K164" i="6"/>
  <c r="A163" i="6"/>
  <c r="K164" i="10"/>
  <c r="A163" i="10"/>
  <c r="A162" i="7"/>
  <c r="K163" i="7"/>
  <c r="C163" i="5" l="1"/>
  <c r="D163" i="5"/>
  <c r="N163" i="5" s="1"/>
  <c r="C162" i="11"/>
  <c r="E162" i="11" s="1"/>
  <c r="D162" i="11"/>
  <c r="N162" i="11" s="1"/>
  <c r="D163" i="12"/>
  <c r="N163" i="12" s="1"/>
  <c r="C163" i="12"/>
  <c r="E163" i="12" s="1"/>
  <c r="D162" i="1"/>
  <c r="C162" i="1"/>
  <c r="E162" i="1" s="1"/>
  <c r="C163" i="6"/>
  <c r="E163" i="6" s="1"/>
  <c r="D163" i="6"/>
  <c r="N163" i="6" s="1"/>
  <c r="D163" i="10"/>
  <c r="N163" i="10" s="1"/>
  <c r="C163" i="10"/>
  <c r="E163" i="10" s="1"/>
  <c r="D162" i="7"/>
  <c r="N162" i="7" s="1"/>
  <c r="C162" i="7"/>
  <c r="E162" i="7" s="1"/>
  <c r="A164" i="5"/>
  <c r="K165" i="5"/>
  <c r="E163" i="5"/>
  <c r="A163" i="1"/>
  <c r="K164" i="1"/>
  <c r="N162" i="1"/>
  <c r="A163" i="11"/>
  <c r="K164" i="11"/>
  <c r="A164" i="12"/>
  <c r="K165" i="12"/>
  <c r="K165" i="6"/>
  <c r="A164" i="6"/>
  <c r="K165" i="10"/>
  <c r="A164" i="10"/>
  <c r="A163" i="7"/>
  <c r="K164" i="7"/>
  <c r="C164" i="5" l="1"/>
  <c r="D164" i="5"/>
  <c r="N164" i="5" s="1"/>
  <c r="D163" i="11"/>
  <c r="N163" i="11" s="1"/>
  <c r="C163" i="11"/>
  <c r="E163" i="11" s="1"/>
  <c r="C164" i="12"/>
  <c r="E164" i="12" s="1"/>
  <c r="D164" i="12"/>
  <c r="N164" i="12" s="1"/>
  <c r="C163" i="1"/>
  <c r="E163" i="1" s="1"/>
  <c r="D163" i="1"/>
  <c r="N163" i="1" s="1"/>
  <c r="D164" i="6"/>
  <c r="N164" i="6" s="1"/>
  <c r="C164" i="6"/>
  <c r="E164" i="6" s="1"/>
  <c r="D164" i="10"/>
  <c r="N164" i="10" s="1"/>
  <c r="C164" i="10"/>
  <c r="E164" i="10" s="1"/>
  <c r="C163" i="7"/>
  <c r="E163" i="7" s="1"/>
  <c r="D163" i="7"/>
  <c r="N163" i="7" s="1"/>
  <c r="E164" i="5"/>
  <c r="A165" i="5"/>
  <c r="K166" i="5"/>
  <c r="A164" i="1"/>
  <c r="K165" i="1"/>
  <c r="A164" i="11"/>
  <c r="K165" i="11"/>
  <c r="A165" i="12"/>
  <c r="K166" i="12"/>
  <c r="K166" i="6"/>
  <c r="A165" i="6"/>
  <c r="K166" i="10"/>
  <c r="A165" i="10"/>
  <c r="A164" i="7"/>
  <c r="K165" i="7"/>
  <c r="C165" i="5" l="1"/>
  <c r="E165" i="5" s="1"/>
  <c r="D165" i="5"/>
  <c r="N165" i="5" s="1"/>
  <c r="C164" i="11"/>
  <c r="E164" i="11" s="1"/>
  <c r="D164" i="11"/>
  <c r="N164" i="11" s="1"/>
  <c r="D165" i="12"/>
  <c r="N165" i="12" s="1"/>
  <c r="C165" i="12"/>
  <c r="E165" i="12" s="1"/>
  <c r="D164" i="1"/>
  <c r="N164" i="1" s="1"/>
  <c r="C164" i="1"/>
  <c r="E164" i="1" s="1"/>
  <c r="C165" i="6"/>
  <c r="E165" i="6" s="1"/>
  <c r="D165" i="6"/>
  <c r="N165" i="6" s="1"/>
  <c r="D165" i="10"/>
  <c r="N165" i="10" s="1"/>
  <c r="C165" i="10"/>
  <c r="E165" i="10" s="1"/>
  <c r="C164" i="7"/>
  <c r="E164" i="7" s="1"/>
  <c r="D164" i="7"/>
  <c r="N164" i="7" s="1"/>
  <c r="A166" i="5"/>
  <c r="K167" i="5"/>
  <c r="A165" i="1"/>
  <c r="K166" i="1"/>
  <c r="A165" i="11"/>
  <c r="K166" i="11"/>
  <c r="A166" i="12"/>
  <c r="K167" i="12"/>
  <c r="K167" i="6"/>
  <c r="A166" i="6"/>
  <c r="K167" i="10"/>
  <c r="A166" i="10"/>
  <c r="A165" i="7"/>
  <c r="K166" i="7"/>
  <c r="C166" i="5" l="1"/>
  <c r="D166" i="5"/>
  <c r="N166" i="5" s="1"/>
  <c r="C165" i="11"/>
  <c r="E165" i="11" s="1"/>
  <c r="D165" i="11"/>
  <c r="N165" i="11" s="1"/>
  <c r="C166" i="12"/>
  <c r="E166" i="12" s="1"/>
  <c r="D166" i="12"/>
  <c r="N166" i="12" s="1"/>
  <c r="C165" i="1"/>
  <c r="E165" i="1" s="1"/>
  <c r="D165" i="1"/>
  <c r="N165" i="1" s="1"/>
  <c r="D166" i="6"/>
  <c r="N166" i="6" s="1"/>
  <c r="C166" i="6"/>
  <c r="E166" i="6" s="1"/>
  <c r="D166" i="10"/>
  <c r="N166" i="10" s="1"/>
  <c r="C166" i="10"/>
  <c r="E166" i="10" s="1"/>
  <c r="D165" i="7"/>
  <c r="N165" i="7" s="1"/>
  <c r="C165" i="7"/>
  <c r="E165" i="7" s="1"/>
  <c r="A167" i="5"/>
  <c r="K168" i="5"/>
  <c r="E166" i="5"/>
  <c r="A166" i="1"/>
  <c r="K167" i="1"/>
  <c r="A166" i="11"/>
  <c r="K167" i="11"/>
  <c r="A167" i="12"/>
  <c r="K168" i="12"/>
  <c r="K168" i="6"/>
  <c r="A167" i="6"/>
  <c r="A167" i="10"/>
  <c r="K168" i="10"/>
  <c r="A166" i="7"/>
  <c r="K167" i="7"/>
  <c r="D167" i="5" l="1"/>
  <c r="C167" i="5"/>
  <c r="E167" i="5" s="1"/>
  <c r="D166" i="11"/>
  <c r="N166" i="11" s="1"/>
  <c r="C166" i="11"/>
  <c r="E166" i="11" s="1"/>
  <c r="C167" i="12"/>
  <c r="E167" i="12" s="1"/>
  <c r="D167" i="12"/>
  <c r="N167" i="12" s="1"/>
  <c r="C166" i="1"/>
  <c r="E166" i="1" s="1"/>
  <c r="D166" i="1"/>
  <c r="N166" i="1" s="1"/>
  <c r="D167" i="6"/>
  <c r="N167" i="6" s="1"/>
  <c r="C167" i="6"/>
  <c r="E167" i="6" s="1"/>
  <c r="D167" i="10"/>
  <c r="N167" i="10" s="1"/>
  <c r="C167" i="10"/>
  <c r="E167" i="10" s="1"/>
  <c r="C166" i="7"/>
  <c r="E166" i="7" s="1"/>
  <c r="D166" i="7"/>
  <c r="N166" i="7" s="1"/>
  <c r="A168" i="5"/>
  <c r="K169" i="5"/>
  <c r="N167" i="5"/>
  <c r="A167" i="1"/>
  <c r="K168" i="1"/>
  <c r="A167" i="11"/>
  <c r="K168" i="11"/>
  <c r="A168" i="12"/>
  <c r="K169" i="12"/>
  <c r="K169" i="6"/>
  <c r="A168" i="6"/>
  <c r="K169" i="10"/>
  <c r="A168" i="10"/>
  <c r="A167" i="7"/>
  <c r="K168" i="7"/>
  <c r="D168" i="5" l="1"/>
  <c r="C168" i="5"/>
  <c r="E168" i="5" s="1"/>
  <c r="C167" i="11"/>
  <c r="E167" i="11" s="1"/>
  <c r="D167" i="11"/>
  <c r="N167" i="11" s="1"/>
  <c r="D168" i="12"/>
  <c r="N168" i="12" s="1"/>
  <c r="C168" i="12"/>
  <c r="E168" i="12" s="1"/>
  <c r="D167" i="1"/>
  <c r="N167" i="1" s="1"/>
  <c r="C167" i="1"/>
  <c r="E167" i="1" s="1"/>
  <c r="D168" i="6"/>
  <c r="N168" i="6" s="1"/>
  <c r="C168" i="6"/>
  <c r="E168" i="6" s="1"/>
  <c r="C168" i="10"/>
  <c r="D168" i="10"/>
  <c r="N168" i="10" s="1"/>
  <c r="D167" i="7"/>
  <c r="N167" i="7" s="1"/>
  <c r="C167" i="7"/>
  <c r="E167" i="7" s="1"/>
  <c r="E168" i="10"/>
  <c r="A169" i="5"/>
  <c r="K170" i="5"/>
  <c r="N168" i="5"/>
  <c r="A168" i="1"/>
  <c r="K169" i="1"/>
  <c r="A168" i="11"/>
  <c r="K169" i="11"/>
  <c r="A169" i="12"/>
  <c r="K170" i="12"/>
  <c r="K170" i="6"/>
  <c r="A169" i="6"/>
  <c r="K170" i="10"/>
  <c r="A169" i="10"/>
  <c r="A168" i="7"/>
  <c r="K169" i="7"/>
  <c r="D169" i="5" l="1"/>
  <c r="N169" i="5" s="1"/>
  <c r="C169" i="5"/>
  <c r="E169" i="5" s="1"/>
  <c r="D168" i="11"/>
  <c r="N168" i="11" s="1"/>
  <c r="C168" i="11"/>
  <c r="E168" i="11" s="1"/>
  <c r="C169" i="12"/>
  <c r="E169" i="12" s="1"/>
  <c r="D169" i="12"/>
  <c r="N169" i="12" s="1"/>
  <c r="C168" i="1"/>
  <c r="E168" i="1" s="1"/>
  <c r="D168" i="1"/>
  <c r="N168" i="1" s="1"/>
  <c r="C169" i="6"/>
  <c r="E169" i="6" s="1"/>
  <c r="D169" i="6"/>
  <c r="N169" i="6" s="1"/>
  <c r="C169" i="10"/>
  <c r="E169" i="10" s="1"/>
  <c r="D169" i="10"/>
  <c r="N169" i="10" s="1"/>
  <c r="D168" i="7"/>
  <c r="N168" i="7" s="1"/>
  <c r="C168" i="7"/>
  <c r="E168" i="7" s="1"/>
  <c r="A170" i="5"/>
  <c r="K171" i="5"/>
  <c r="A169" i="1"/>
  <c r="K170" i="1"/>
  <c r="A169" i="11"/>
  <c r="K170" i="11"/>
  <c r="A170" i="12"/>
  <c r="K171" i="12"/>
  <c r="K171" i="6"/>
  <c r="A170" i="6"/>
  <c r="K171" i="10"/>
  <c r="A170" i="10"/>
  <c r="A169" i="7"/>
  <c r="K170" i="7"/>
  <c r="D170" i="5" l="1"/>
  <c r="C170" i="5"/>
  <c r="E170" i="5" s="1"/>
  <c r="D169" i="11"/>
  <c r="N169" i="11" s="1"/>
  <c r="C169" i="11"/>
  <c r="E169" i="11" s="1"/>
  <c r="D170" i="12"/>
  <c r="N170" i="12" s="1"/>
  <c r="C170" i="12"/>
  <c r="E170" i="12" s="1"/>
  <c r="D169" i="1"/>
  <c r="N169" i="1" s="1"/>
  <c r="C169" i="1"/>
  <c r="E169" i="1" s="1"/>
  <c r="D170" i="6"/>
  <c r="N170" i="6" s="1"/>
  <c r="C170" i="6"/>
  <c r="E170" i="6" s="1"/>
  <c r="C170" i="10"/>
  <c r="E170" i="10" s="1"/>
  <c r="D170" i="10"/>
  <c r="N170" i="10" s="1"/>
  <c r="C169" i="7"/>
  <c r="E169" i="7" s="1"/>
  <c r="D169" i="7"/>
  <c r="N169" i="7" s="1"/>
  <c r="A171" i="5"/>
  <c r="K172" i="5"/>
  <c r="N170" i="5"/>
  <c r="A170" i="1"/>
  <c r="K171" i="1"/>
  <c r="A170" i="11"/>
  <c r="K171" i="11"/>
  <c r="A171" i="12"/>
  <c r="K172" i="12"/>
  <c r="K172" i="6"/>
  <c r="A171" i="6"/>
  <c r="K172" i="10"/>
  <c r="A171" i="10"/>
  <c r="A170" i="7"/>
  <c r="K171" i="7"/>
  <c r="C171" i="5" l="1"/>
  <c r="D171" i="5"/>
  <c r="N171" i="5" s="1"/>
  <c r="C170" i="11"/>
  <c r="E170" i="11" s="1"/>
  <c r="D170" i="11"/>
  <c r="N170" i="11" s="1"/>
  <c r="D171" i="12"/>
  <c r="N171" i="12" s="1"/>
  <c r="C171" i="12"/>
  <c r="E171" i="12" s="1"/>
  <c r="D170" i="1"/>
  <c r="N170" i="1" s="1"/>
  <c r="C170" i="1"/>
  <c r="E170" i="1" s="1"/>
  <c r="C171" i="6"/>
  <c r="E171" i="6" s="1"/>
  <c r="D171" i="6"/>
  <c r="N171" i="6" s="1"/>
  <c r="C171" i="10"/>
  <c r="E171" i="10" s="1"/>
  <c r="D171" i="10"/>
  <c r="N171" i="10" s="1"/>
  <c r="D170" i="7"/>
  <c r="N170" i="7" s="1"/>
  <c r="C170" i="7"/>
  <c r="E170" i="7" s="1"/>
  <c r="E171" i="5"/>
  <c r="A172" i="5"/>
  <c r="K173" i="5"/>
  <c r="A171" i="1"/>
  <c r="K172" i="1"/>
  <c r="A171" i="11"/>
  <c r="K172" i="11"/>
  <c r="A172" i="12"/>
  <c r="K173" i="12"/>
  <c r="K173" i="6"/>
  <c r="A172" i="6"/>
  <c r="K173" i="10"/>
  <c r="A172" i="10"/>
  <c r="A171" i="7"/>
  <c r="K172" i="7"/>
  <c r="C172" i="5" l="1"/>
  <c r="D172" i="5"/>
  <c r="N172" i="5" s="1"/>
  <c r="D171" i="11"/>
  <c r="N171" i="11" s="1"/>
  <c r="C171" i="11"/>
  <c r="E171" i="11" s="1"/>
  <c r="C172" i="12"/>
  <c r="E172" i="12" s="1"/>
  <c r="D172" i="12"/>
  <c r="N172" i="12" s="1"/>
  <c r="C171" i="1"/>
  <c r="E171" i="1" s="1"/>
  <c r="D171" i="1"/>
  <c r="N171" i="1" s="1"/>
  <c r="D172" i="6"/>
  <c r="N172" i="6" s="1"/>
  <c r="C172" i="6"/>
  <c r="E172" i="6" s="1"/>
  <c r="D172" i="10"/>
  <c r="N172" i="10" s="1"/>
  <c r="C172" i="10"/>
  <c r="E172" i="10" s="1"/>
  <c r="C171" i="7"/>
  <c r="E171" i="7" s="1"/>
  <c r="D171" i="7"/>
  <c r="N171" i="7" s="1"/>
  <c r="E172" i="5"/>
  <c r="A173" i="5"/>
  <c r="K174" i="5"/>
  <c r="A172" i="1"/>
  <c r="K173" i="1"/>
  <c r="A172" i="11"/>
  <c r="K173" i="11"/>
  <c r="A173" i="12"/>
  <c r="K174" i="12"/>
  <c r="K174" i="6"/>
  <c r="A173" i="6"/>
  <c r="K174" i="10"/>
  <c r="A173" i="10"/>
  <c r="A172" i="7"/>
  <c r="K173" i="7"/>
  <c r="C173" i="5" l="1"/>
  <c r="E173" i="5" s="1"/>
  <c r="D173" i="5"/>
  <c r="N173" i="5" s="1"/>
  <c r="C172" i="11"/>
  <c r="E172" i="11" s="1"/>
  <c r="D172" i="11"/>
  <c r="N172" i="11" s="1"/>
  <c r="D173" i="12"/>
  <c r="N173" i="12" s="1"/>
  <c r="C173" i="12"/>
  <c r="E173" i="12" s="1"/>
  <c r="D172" i="1"/>
  <c r="N172" i="1" s="1"/>
  <c r="C172" i="1"/>
  <c r="E172" i="1" s="1"/>
  <c r="D173" i="6"/>
  <c r="N173" i="6" s="1"/>
  <c r="C173" i="6"/>
  <c r="E173" i="6" s="1"/>
  <c r="D173" i="10"/>
  <c r="N173" i="10" s="1"/>
  <c r="C173" i="10"/>
  <c r="E173" i="10" s="1"/>
  <c r="C172" i="7"/>
  <c r="E172" i="7" s="1"/>
  <c r="D172" i="7"/>
  <c r="N172" i="7" s="1"/>
  <c r="A174" i="5"/>
  <c r="K175" i="5"/>
  <c r="A173" i="1"/>
  <c r="K174" i="1"/>
  <c r="A173" i="11"/>
  <c r="K174" i="11"/>
  <c r="A174" i="12"/>
  <c r="K175" i="12"/>
  <c r="K175" i="6"/>
  <c r="A174" i="6"/>
  <c r="K175" i="10"/>
  <c r="A174" i="10"/>
  <c r="A173" i="7"/>
  <c r="K174" i="7"/>
  <c r="C174" i="5" l="1"/>
  <c r="D174" i="5"/>
  <c r="N174" i="5" s="1"/>
  <c r="C173" i="11"/>
  <c r="E173" i="11" s="1"/>
  <c r="D173" i="11"/>
  <c r="N173" i="11" s="1"/>
  <c r="C174" i="12"/>
  <c r="E174" i="12" s="1"/>
  <c r="D174" i="12"/>
  <c r="N174" i="12" s="1"/>
  <c r="C173" i="1"/>
  <c r="E173" i="1" s="1"/>
  <c r="D173" i="1"/>
  <c r="N173" i="1" s="1"/>
  <c r="C174" i="6"/>
  <c r="E174" i="6" s="1"/>
  <c r="D174" i="6"/>
  <c r="N174" i="6" s="1"/>
  <c r="D174" i="10"/>
  <c r="N174" i="10" s="1"/>
  <c r="C174" i="10"/>
  <c r="E174" i="10" s="1"/>
  <c r="D173" i="7"/>
  <c r="N173" i="7" s="1"/>
  <c r="C173" i="7"/>
  <c r="E173" i="7" s="1"/>
  <c r="A175" i="5"/>
  <c r="K176" i="5"/>
  <c r="E174" i="5"/>
  <c r="A174" i="1"/>
  <c r="K175" i="1"/>
  <c r="A174" i="11"/>
  <c r="K175" i="11"/>
  <c r="A175" i="12"/>
  <c r="K176" i="12"/>
  <c r="K176" i="6"/>
  <c r="A175" i="6"/>
  <c r="K176" i="10"/>
  <c r="A175" i="10"/>
  <c r="A174" i="7"/>
  <c r="K175" i="7"/>
  <c r="D175" i="5" l="1"/>
  <c r="N175" i="5" s="1"/>
  <c r="C175" i="5"/>
  <c r="E175" i="5" s="1"/>
  <c r="D174" i="11"/>
  <c r="N174" i="11" s="1"/>
  <c r="C174" i="11"/>
  <c r="E174" i="11" s="1"/>
  <c r="C175" i="12"/>
  <c r="E175" i="12" s="1"/>
  <c r="D175" i="12"/>
  <c r="N175" i="12" s="1"/>
  <c r="C174" i="1"/>
  <c r="E174" i="1" s="1"/>
  <c r="D174" i="1"/>
  <c r="N174" i="1" s="1"/>
  <c r="D175" i="6"/>
  <c r="N175" i="6" s="1"/>
  <c r="C175" i="6"/>
  <c r="E175" i="6" s="1"/>
  <c r="D175" i="10"/>
  <c r="N175" i="10" s="1"/>
  <c r="C175" i="10"/>
  <c r="E175" i="10" s="1"/>
  <c r="C174" i="7"/>
  <c r="E174" i="7" s="1"/>
  <c r="D174" i="7"/>
  <c r="N174" i="7" s="1"/>
  <c r="A176" i="5"/>
  <c r="K177" i="5"/>
  <c r="A175" i="1"/>
  <c r="K176" i="1"/>
  <c r="A175" i="11"/>
  <c r="K176" i="11"/>
  <c r="A176" i="12"/>
  <c r="K177" i="12"/>
  <c r="K177" i="6"/>
  <c r="A176" i="6"/>
  <c r="K177" i="10"/>
  <c r="A176" i="10"/>
  <c r="A175" i="7"/>
  <c r="K176" i="7"/>
  <c r="D176" i="5" l="1"/>
  <c r="C176" i="5"/>
  <c r="E176" i="5" s="1"/>
  <c r="C175" i="11"/>
  <c r="E175" i="11" s="1"/>
  <c r="D175" i="11"/>
  <c r="N175" i="11" s="1"/>
  <c r="D176" i="12"/>
  <c r="N176" i="12" s="1"/>
  <c r="C176" i="12"/>
  <c r="E176" i="12" s="1"/>
  <c r="D175" i="1"/>
  <c r="C175" i="1"/>
  <c r="E175" i="1" s="1"/>
  <c r="C176" i="6"/>
  <c r="E176" i="6" s="1"/>
  <c r="D176" i="6"/>
  <c r="N176" i="6" s="1"/>
  <c r="C176" i="10"/>
  <c r="E176" i="10" s="1"/>
  <c r="D176" i="10"/>
  <c r="N176" i="10" s="1"/>
  <c r="D175" i="7"/>
  <c r="N175" i="7" s="1"/>
  <c r="C175" i="7"/>
  <c r="E175" i="7" s="1"/>
  <c r="A177" i="5"/>
  <c r="K178" i="5"/>
  <c r="N176" i="5"/>
  <c r="A176" i="1"/>
  <c r="K177" i="1"/>
  <c r="N175" i="1"/>
  <c r="A176" i="11"/>
  <c r="K177" i="11"/>
  <c r="A177" i="12"/>
  <c r="K178" i="12"/>
  <c r="K178" i="6"/>
  <c r="A177" i="6"/>
  <c r="K178" i="10"/>
  <c r="A177" i="10"/>
  <c r="A176" i="7"/>
  <c r="K177" i="7"/>
  <c r="D177" i="5" l="1"/>
  <c r="N177" i="5" s="1"/>
  <c r="C177" i="5"/>
  <c r="E177" i="5" s="1"/>
  <c r="D176" i="11"/>
  <c r="N176" i="11" s="1"/>
  <c r="C176" i="11"/>
  <c r="E176" i="11" s="1"/>
  <c r="C177" i="12"/>
  <c r="E177" i="12" s="1"/>
  <c r="D177" i="12"/>
  <c r="N177" i="12" s="1"/>
  <c r="C176" i="1"/>
  <c r="E176" i="1" s="1"/>
  <c r="D176" i="1"/>
  <c r="N176" i="1" s="1"/>
  <c r="C177" i="6"/>
  <c r="E177" i="6" s="1"/>
  <c r="D177" i="6"/>
  <c r="N177" i="6" s="1"/>
  <c r="C177" i="10"/>
  <c r="D177" i="10"/>
  <c r="N177" i="10" s="1"/>
  <c r="D176" i="7"/>
  <c r="N176" i="7" s="1"/>
  <c r="C176" i="7"/>
  <c r="E176" i="7" s="1"/>
  <c r="E177" i="10"/>
  <c r="A178" i="5"/>
  <c r="K179" i="5"/>
  <c r="A177" i="1"/>
  <c r="K178" i="1"/>
  <c r="A177" i="11"/>
  <c r="K178" i="11"/>
  <c r="A178" i="12"/>
  <c r="K179" i="12"/>
  <c r="A178" i="6"/>
  <c r="K179" i="6"/>
  <c r="A178" i="10"/>
  <c r="K179" i="10"/>
  <c r="A177" i="7"/>
  <c r="K178" i="7"/>
  <c r="D178" i="5" l="1"/>
  <c r="C178" i="5"/>
  <c r="D177" i="11"/>
  <c r="N177" i="11" s="1"/>
  <c r="C177" i="11"/>
  <c r="E177" i="11" s="1"/>
  <c r="D178" i="12"/>
  <c r="N178" i="12" s="1"/>
  <c r="C178" i="12"/>
  <c r="E178" i="12" s="1"/>
  <c r="D177" i="1"/>
  <c r="C177" i="1"/>
  <c r="E177" i="1" s="1"/>
  <c r="D178" i="6"/>
  <c r="N178" i="6" s="1"/>
  <c r="C178" i="6"/>
  <c r="E178" i="6" s="1"/>
  <c r="C178" i="10"/>
  <c r="E178" i="10" s="1"/>
  <c r="D178" i="10"/>
  <c r="N178" i="10" s="1"/>
  <c r="C177" i="7"/>
  <c r="E177" i="7" s="1"/>
  <c r="D177" i="7"/>
  <c r="N177" i="7" s="1"/>
  <c r="N178" i="5"/>
  <c r="A179" i="5"/>
  <c r="K180" i="5"/>
  <c r="E178" i="5"/>
  <c r="A178" i="1"/>
  <c r="K179" i="1"/>
  <c r="N177" i="1"/>
  <c r="A178" i="11"/>
  <c r="K179" i="11"/>
  <c r="A179" i="12"/>
  <c r="K180" i="12"/>
  <c r="A179" i="6"/>
  <c r="K180" i="6"/>
  <c r="K180" i="10"/>
  <c r="A179" i="10"/>
  <c r="A178" i="7"/>
  <c r="K179" i="7"/>
  <c r="C179" i="5" l="1"/>
  <c r="D179" i="5"/>
  <c r="C178" i="11"/>
  <c r="E178" i="11" s="1"/>
  <c r="D178" i="11"/>
  <c r="N178" i="11" s="1"/>
  <c r="D179" i="12"/>
  <c r="N179" i="12" s="1"/>
  <c r="C179" i="12"/>
  <c r="E179" i="12" s="1"/>
  <c r="D178" i="1"/>
  <c r="N178" i="1" s="1"/>
  <c r="C178" i="1"/>
  <c r="E178" i="1" s="1"/>
  <c r="C179" i="6"/>
  <c r="E179" i="6" s="1"/>
  <c r="D179" i="6"/>
  <c r="N179" i="6" s="1"/>
  <c r="C179" i="10"/>
  <c r="E179" i="10" s="1"/>
  <c r="D179" i="10"/>
  <c r="N179" i="10" s="1"/>
  <c r="D178" i="7"/>
  <c r="N178" i="7" s="1"/>
  <c r="C178" i="7"/>
  <c r="E178" i="7" s="1"/>
  <c r="E179" i="5"/>
  <c r="A180" i="5"/>
  <c r="K181" i="5"/>
  <c r="N179" i="5"/>
  <c r="A179" i="1"/>
  <c r="K180" i="1"/>
  <c r="A179" i="11"/>
  <c r="K180" i="11"/>
  <c r="A180" i="12"/>
  <c r="K181" i="12"/>
  <c r="A180" i="6"/>
  <c r="K181" i="6"/>
  <c r="K181" i="10"/>
  <c r="A180" i="10"/>
  <c r="A179" i="7"/>
  <c r="K180" i="7"/>
  <c r="C180" i="5" l="1"/>
  <c r="D180" i="5"/>
  <c r="N180" i="5" s="1"/>
  <c r="D179" i="11"/>
  <c r="N179" i="11" s="1"/>
  <c r="C179" i="11"/>
  <c r="E179" i="11" s="1"/>
  <c r="C180" i="12"/>
  <c r="E180" i="12" s="1"/>
  <c r="D180" i="12"/>
  <c r="N180" i="12" s="1"/>
  <c r="C179" i="1"/>
  <c r="E179" i="1" s="1"/>
  <c r="D179" i="1"/>
  <c r="N179" i="1" s="1"/>
  <c r="D180" i="6"/>
  <c r="N180" i="6" s="1"/>
  <c r="C180" i="6"/>
  <c r="E180" i="6" s="1"/>
  <c r="D180" i="10"/>
  <c r="N180" i="10" s="1"/>
  <c r="C180" i="10"/>
  <c r="E180" i="10" s="1"/>
  <c r="D179" i="7"/>
  <c r="N179" i="7" s="1"/>
  <c r="C179" i="7"/>
  <c r="E179" i="7" s="1"/>
  <c r="E180" i="5"/>
  <c r="A181" i="5"/>
  <c r="K182" i="5"/>
  <c r="A180" i="1"/>
  <c r="K181" i="1"/>
  <c r="A180" i="11"/>
  <c r="K181" i="11"/>
  <c r="A181" i="12"/>
  <c r="K182" i="12"/>
  <c r="A181" i="6"/>
  <c r="K182" i="6"/>
  <c r="K182" i="10"/>
  <c r="A181" i="10"/>
  <c r="A180" i="7"/>
  <c r="K181" i="7"/>
  <c r="D181" i="5" l="1"/>
  <c r="N181" i="5" s="1"/>
  <c r="C181" i="5"/>
  <c r="E181" i="5" s="1"/>
  <c r="C180" i="11"/>
  <c r="E180" i="11" s="1"/>
  <c r="D180" i="11"/>
  <c r="N180" i="11" s="1"/>
  <c r="D181" i="12"/>
  <c r="N181" i="12" s="1"/>
  <c r="C181" i="12"/>
  <c r="E181" i="12" s="1"/>
  <c r="D180" i="1"/>
  <c r="N180" i="1" s="1"/>
  <c r="C180" i="1"/>
  <c r="E180" i="1" s="1"/>
  <c r="D181" i="6"/>
  <c r="N181" i="6" s="1"/>
  <c r="C181" i="6"/>
  <c r="E181" i="6" s="1"/>
  <c r="D181" i="10"/>
  <c r="N181" i="10" s="1"/>
  <c r="C181" i="10"/>
  <c r="E181" i="10" s="1"/>
  <c r="C180" i="7"/>
  <c r="E180" i="7" s="1"/>
  <c r="D180" i="7"/>
  <c r="N180" i="7" s="1"/>
  <c r="A182" i="5"/>
  <c r="K183" i="5"/>
  <c r="A181" i="1"/>
  <c r="K182" i="1"/>
  <c r="A181" i="11"/>
  <c r="K182" i="11"/>
  <c r="A182" i="12"/>
  <c r="K183" i="12"/>
  <c r="A182" i="6"/>
  <c r="K183" i="6"/>
  <c r="K183" i="10"/>
  <c r="A182" i="10"/>
  <c r="A181" i="7"/>
  <c r="K182" i="7"/>
  <c r="D182" i="5" l="1"/>
  <c r="C182" i="5"/>
  <c r="C181" i="11"/>
  <c r="E181" i="11" s="1"/>
  <c r="D181" i="11"/>
  <c r="N181" i="11" s="1"/>
  <c r="C182" i="12"/>
  <c r="E182" i="12" s="1"/>
  <c r="D182" i="12"/>
  <c r="N182" i="12" s="1"/>
  <c r="C181" i="1"/>
  <c r="E181" i="1" s="1"/>
  <c r="D181" i="1"/>
  <c r="N181" i="1" s="1"/>
  <c r="C182" i="6"/>
  <c r="E182" i="6" s="1"/>
  <c r="D182" i="6"/>
  <c r="N182" i="6" s="1"/>
  <c r="D182" i="10"/>
  <c r="N182" i="10" s="1"/>
  <c r="C182" i="10"/>
  <c r="E182" i="10" s="1"/>
  <c r="D181" i="7"/>
  <c r="N181" i="7" s="1"/>
  <c r="C181" i="7"/>
  <c r="E181" i="7" s="1"/>
  <c r="E182" i="5"/>
  <c r="A183" i="5"/>
  <c r="K184" i="5"/>
  <c r="N182" i="5"/>
  <c r="A182" i="1"/>
  <c r="K183" i="1"/>
  <c r="A182" i="11"/>
  <c r="K183" i="11"/>
  <c r="A183" i="12"/>
  <c r="K184" i="12"/>
  <c r="A183" i="6"/>
  <c r="K184" i="6"/>
  <c r="K184" i="10"/>
  <c r="A183" i="10"/>
  <c r="A182" i="7"/>
  <c r="K183" i="7"/>
  <c r="C183" i="5" l="1"/>
  <c r="D183" i="5"/>
  <c r="N183" i="5" s="1"/>
  <c r="D182" i="11"/>
  <c r="N182" i="11" s="1"/>
  <c r="C182" i="11"/>
  <c r="E182" i="11" s="1"/>
  <c r="C183" i="12"/>
  <c r="E183" i="12" s="1"/>
  <c r="D183" i="12"/>
  <c r="N183" i="12" s="1"/>
  <c r="C182" i="1"/>
  <c r="E182" i="1" s="1"/>
  <c r="D182" i="1"/>
  <c r="N182" i="1" s="1"/>
  <c r="D183" i="6"/>
  <c r="N183" i="6" s="1"/>
  <c r="C183" i="6"/>
  <c r="E183" i="6" s="1"/>
  <c r="D183" i="10"/>
  <c r="N183" i="10" s="1"/>
  <c r="C183" i="10"/>
  <c r="E183" i="10" s="1"/>
  <c r="D182" i="7"/>
  <c r="N182" i="7" s="1"/>
  <c r="C182" i="7"/>
  <c r="E182" i="7" s="1"/>
  <c r="A184" i="5"/>
  <c r="K185" i="5"/>
  <c r="E183" i="5"/>
  <c r="A183" i="1"/>
  <c r="K184" i="1"/>
  <c r="A183" i="11"/>
  <c r="K184" i="11"/>
  <c r="A184" i="12"/>
  <c r="K185" i="12"/>
  <c r="A184" i="6"/>
  <c r="K185" i="6"/>
  <c r="K185" i="10"/>
  <c r="A184" i="10"/>
  <c r="A183" i="7"/>
  <c r="K184" i="7"/>
  <c r="D184" i="5" l="1"/>
  <c r="C184" i="5"/>
  <c r="E184" i="5" s="1"/>
  <c r="C183" i="11"/>
  <c r="E183" i="11" s="1"/>
  <c r="D183" i="11"/>
  <c r="N183" i="11" s="1"/>
  <c r="D184" i="12"/>
  <c r="N184" i="12" s="1"/>
  <c r="C184" i="12"/>
  <c r="E184" i="12" s="1"/>
  <c r="D183" i="1"/>
  <c r="N183" i="1" s="1"/>
  <c r="C183" i="1"/>
  <c r="E183" i="1" s="1"/>
  <c r="C184" i="6"/>
  <c r="E184" i="6" s="1"/>
  <c r="D184" i="6"/>
  <c r="N184" i="6" s="1"/>
  <c r="C184" i="10"/>
  <c r="E184" i="10" s="1"/>
  <c r="D184" i="10"/>
  <c r="N184" i="10" s="1"/>
  <c r="D183" i="7"/>
  <c r="N183" i="7" s="1"/>
  <c r="C183" i="7"/>
  <c r="E183" i="7" s="1"/>
  <c r="A185" i="5"/>
  <c r="K186" i="5"/>
  <c r="N184" i="5"/>
  <c r="A184" i="1"/>
  <c r="K185" i="1"/>
  <c r="A184" i="11"/>
  <c r="K185" i="11"/>
  <c r="A185" i="12"/>
  <c r="K186" i="12"/>
  <c r="A185" i="6"/>
  <c r="K186" i="6"/>
  <c r="K186" i="10"/>
  <c r="A185" i="10"/>
  <c r="A184" i="7"/>
  <c r="K185" i="7"/>
  <c r="C185" i="5" l="1"/>
  <c r="D185" i="5"/>
  <c r="N185" i="5" s="1"/>
  <c r="D184" i="11"/>
  <c r="N184" i="11" s="1"/>
  <c r="C184" i="11"/>
  <c r="E184" i="11" s="1"/>
  <c r="C185" i="12"/>
  <c r="E185" i="12" s="1"/>
  <c r="D185" i="12"/>
  <c r="N185" i="12" s="1"/>
  <c r="C184" i="1"/>
  <c r="E184" i="1" s="1"/>
  <c r="D184" i="1"/>
  <c r="N184" i="1" s="1"/>
  <c r="C185" i="6"/>
  <c r="E185" i="6" s="1"/>
  <c r="D185" i="6"/>
  <c r="N185" i="6" s="1"/>
  <c r="D185" i="10"/>
  <c r="N185" i="10" s="1"/>
  <c r="C185" i="10"/>
  <c r="E185" i="10" s="1"/>
  <c r="D184" i="7"/>
  <c r="N184" i="7" s="1"/>
  <c r="C184" i="7"/>
  <c r="E184" i="7" s="1"/>
  <c r="E185" i="5"/>
  <c r="A186" i="5"/>
  <c r="K187" i="5"/>
  <c r="A185" i="1"/>
  <c r="K186" i="1"/>
  <c r="A185" i="11"/>
  <c r="K186" i="11"/>
  <c r="A186" i="12"/>
  <c r="K187" i="12"/>
  <c r="A186" i="6"/>
  <c r="K187" i="6"/>
  <c r="A186" i="10"/>
  <c r="K187" i="10"/>
  <c r="A185" i="7"/>
  <c r="K186" i="7"/>
  <c r="C186" i="5" l="1"/>
  <c r="D186" i="5"/>
  <c r="N186" i="5" s="1"/>
  <c r="C185" i="11"/>
  <c r="E185" i="11" s="1"/>
  <c r="D185" i="11"/>
  <c r="N185" i="11" s="1"/>
  <c r="D186" i="12"/>
  <c r="N186" i="12" s="1"/>
  <c r="C186" i="12"/>
  <c r="E186" i="12" s="1"/>
  <c r="D185" i="1"/>
  <c r="C185" i="1"/>
  <c r="E185" i="1" s="1"/>
  <c r="D186" i="6"/>
  <c r="N186" i="6" s="1"/>
  <c r="C186" i="6"/>
  <c r="E186" i="6" s="1"/>
  <c r="C186" i="10"/>
  <c r="D186" i="10"/>
  <c r="N186" i="10" s="1"/>
  <c r="D185" i="7"/>
  <c r="N185" i="7" s="1"/>
  <c r="C185" i="7"/>
  <c r="E185" i="7" s="1"/>
  <c r="E186" i="5"/>
  <c r="E186" i="10"/>
  <c r="A187" i="5"/>
  <c r="K188" i="5"/>
  <c r="A186" i="1"/>
  <c r="K187" i="1"/>
  <c r="N185" i="1"/>
  <c r="A186" i="11"/>
  <c r="K187" i="11"/>
  <c r="A187" i="12"/>
  <c r="K188" i="12"/>
  <c r="A187" i="6"/>
  <c r="K188" i="6"/>
  <c r="K188" i="10"/>
  <c r="A187" i="10"/>
  <c r="A186" i="7"/>
  <c r="K187" i="7"/>
  <c r="D187" i="5" l="1"/>
  <c r="C187" i="5"/>
  <c r="E187" i="5" s="1"/>
  <c r="C186" i="11"/>
  <c r="E186" i="11" s="1"/>
  <c r="D186" i="11"/>
  <c r="N186" i="11" s="1"/>
  <c r="D187" i="12"/>
  <c r="N187" i="12" s="1"/>
  <c r="C187" i="12"/>
  <c r="E187" i="12" s="1"/>
  <c r="D186" i="1"/>
  <c r="N186" i="1" s="1"/>
  <c r="C186" i="1"/>
  <c r="E186" i="1" s="1"/>
  <c r="C187" i="6"/>
  <c r="E187" i="6" s="1"/>
  <c r="D187" i="6"/>
  <c r="N187" i="6" s="1"/>
  <c r="C187" i="10"/>
  <c r="E187" i="10" s="1"/>
  <c r="D187" i="10"/>
  <c r="N187" i="10" s="1"/>
  <c r="D186" i="7"/>
  <c r="N186" i="7" s="1"/>
  <c r="C186" i="7"/>
  <c r="E186" i="7" s="1"/>
  <c r="A188" i="5"/>
  <c r="K189" i="5"/>
  <c r="N187" i="5"/>
  <c r="A187" i="1"/>
  <c r="K188" i="1"/>
  <c r="A187" i="11"/>
  <c r="K188" i="11"/>
  <c r="A188" i="12"/>
  <c r="K189" i="12"/>
  <c r="A188" i="6"/>
  <c r="K189" i="6"/>
  <c r="K189" i="10"/>
  <c r="A188" i="10"/>
  <c r="A187" i="7"/>
  <c r="K188" i="7"/>
  <c r="C188" i="5" l="1"/>
  <c r="D188" i="5"/>
  <c r="D187" i="11"/>
  <c r="N187" i="11" s="1"/>
  <c r="C187" i="11"/>
  <c r="E187" i="11" s="1"/>
  <c r="C188" i="12"/>
  <c r="E188" i="12" s="1"/>
  <c r="D188" i="12"/>
  <c r="N188" i="12" s="1"/>
  <c r="C187" i="1"/>
  <c r="E187" i="1" s="1"/>
  <c r="D187" i="1"/>
  <c r="N187" i="1" s="1"/>
  <c r="D188" i="6"/>
  <c r="N188" i="6" s="1"/>
  <c r="C188" i="6"/>
  <c r="E188" i="6" s="1"/>
  <c r="D188" i="10"/>
  <c r="N188" i="10" s="1"/>
  <c r="C188" i="10"/>
  <c r="E188" i="10" s="1"/>
  <c r="D187" i="7"/>
  <c r="N187" i="7" s="1"/>
  <c r="C187" i="7"/>
  <c r="E187" i="7" s="1"/>
  <c r="A189" i="5"/>
  <c r="K190" i="5"/>
  <c r="E188" i="5"/>
  <c r="N188" i="5"/>
  <c r="A188" i="1"/>
  <c r="K189" i="1"/>
  <c r="A188" i="11"/>
  <c r="K189" i="11"/>
  <c r="A189" i="12"/>
  <c r="K190" i="12"/>
  <c r="A189" i="6"/>
  <c r="K190" i="6"/>
  <c r="K190" i="10"/>
  <c r="A189" i="10"/>
  <c r="A188" i="7"/>
  <c r="K189" i="7"/>
  <c r="D189" i="5" l="1"/>
  <c r="C189" i="5"/>
  <c r="E189" i="5" s="1"/>
  <c r="D188" i="11"/>
  <c r="N188" i="11" s="1"/>
  <c r="C188" i="11"/>
  <c r="E188" i="11" s="1"/>
  <c r="D189" i="12"/>
  <c r="N189" i="12" s="1"/>
  <c r="C189" i="12"/>
  <c r="E189" i="12" s="1"/>
  <c r="D188" i="1"/>
  <c r="N188" i="1" s="1"/>
  <c r="C188" i="1"/>
  <c r="E188" i="1" s="1"/>
  <c r="D189" i="6"/>
  <c r="N189" i="6" s="1"/>
  <c r="C189" i="6"/>
  <c r="E189" i="6" s="1"/>
  <c r="C189" i="10"/>
  <c r="E189" i="10" s="1"/>
  <c r="D189" i="10"/>
  <c r="N189" i="10" s="1"/>
  <c r="C188" i="7"/>
  <c r="E188" i="7" s="1"/>
  <c r="D188" i="7"/>
  <c r="N188" i="7" s="1"/>
  <c r="A190" i="5"/>
  <c r="K191" i="5"/>
  <c r="N189" i="5"/>
  <c r="A189" i="1"/>
  <c r="K190" i="1"/>
  <c r="A189" i="11"/>
  <c r="K190" i="11"/>
  <c r="A190" i="12"/>
  <c r="K191" i="12"/>
  <c r="A190" i="6"/>
  <c r="K191" i="6"/>
  <c r="K191" i="10"/>
  <c r="A190" i="10"/>
  <c r="A189" i="7"/>
  <c r="K190" i="7"/>
  <c r="D190" i="5" l="1"/>
  <c r="C190" i="5"/>
  <c r="C189" i="11"/>
  <c r="E189" i="11" s="1"/>
  <c r="D189" i="11"/>
  <c r="N189" i="11" s="1"/>
  <c r="C190" i="12"/>
  <c r="E190" i="12" s="1"/>
  <c r="D190" i="12"/>
  <c r="N190" i="12" s="1"/>
  <c r="D189" i="1"/>
  <c r="N189" i="1" s="1"/>
  <c r="C189" i="1"/>
  <c r="E189" i="1" s="1"/>
  <c r="C190" i="6"/>
  <c r="E190" i="6" s="1"/>
  <c r="D190" i="6"/>
  <c r="N190" i="6" s="1"/>
  <c r="D190" i="10"/>
  <c r="N190" i="10" s="1"/>
  <c r="C190" i="10"/>
  <c r="E190" i="10" s="1"/>
  <c r="C189" i="7"/>
  <c r="E189" i="7" s="1"/>
  <c r="D189" i="7"/>
  <c r="N189" i="7" s="1"/>
  <c r="E190" i="5"/>
  <c r="A191" i="5"/>
  <c r="K192" i="5"/>
  <c r="N190" i="5"/>
  <c r="A190" i="1"/>
  <c r="K191" i="1"/>
  <c r="A190" i="11"/>
  <c r="K191" i="11"/>
  <c r="A191" i="12"/>
  <c r="K192" i="12"/>
  <c r="A191" i="6"/>
  <c r="K192" i="6"/>
  <c r="K192" i="10"/>
  <c r="A191" i="10"/>
  <c r="A190" i="7"/>
  <c r="K191" i="7"/>
  <c r="C191" i="5" l="1"/>
  <c r="E191" i="5" s="1"/>
  <c r="D191" i="5"/>
  <c r="D190" i="11"/>
  <c r="N190" i="11" s="1"/>
  <c r="C190" i="11"/>
  <c r="E190" i="11" s="1"/>
  <c r="C191" i="12"/>
  <c r="E191" i="12" s="1"/>
  <c r="D191" i="12"/>
  <c r="N191" i="12" s="1"/>
  <c r="C190" i="1"/>
  <c r="E190" i="1" s="1"/>
  <c r="D190" i="1"/>
  <c r="N190" i="1" s="1"/>
  <c r="D191" i="6"/>
  <c r="N191" i="6" s="1"/>
  <c r="C191" i="6"/>
  <c r="E191" i="6" s="1"/>
  <c r="D191" i="10"/>
  <c r="N191" i="10" s="1"/>
  <c r="C191" i="10"/>
  <c r="E191" i="10" s="1"/>
  <c r="D190" i="7"/>
  <c r="N190" i="7" s="1"/>
  <c r="C190" i="7"/>
  <c r="E190" i="7" s="1"/>
  <c r="A192" i="5"/>
  <c r="K193" i="5"/>
  <c r="N191" i="5"/>
  <c r="A191" i="1"/>
  <c r="K192" i="1"/>
  <c r="A191" i="11"/>
  <c r="K192" i="11"/>
  <c r="A192" i="12"/>
  <c r="K193" i="12"/>
  <c r="A192" i="6"/>
  <c r="K193" i="6"/>
  <c r="K193" i="10"/>
  <c r="A192" i="10"/>
  <c r="A191" i="7"/>
  <c r="K192" i="7"/>
  <c r="D192" i="5" l="1"/>
  <c r="C192" i="5"/>
  <c r="E192" i="5" s="1"/>
  <c r="C191" i="11"/>
  <c r="E191" i="11" s="1"/>
  <c r="D191" i="11"/>
  <c r="N191" i="11" s="1"/>
  <c r="D192" i="12"/>
  <c r="N192" i="12" s="1"/>
  <c r="C192" i="12"/>
  <c r="E192" i="12" s="1"/>
  <c r="D191" i="1"/>
  <c r="N191" i="1" s="1"/>
  <c r="C191" i="1"/>
  <c r="E191" i="1" s="1"/>
  <c r="C192" i="6"/>
  <c r="E192" i="6" s="1"/>
  <c r="D192" i="6"/>
  <c r="N192" i="6" s="1"/>
  <c r="C192" i="10"/>
  <c r="E192" i="10" s="1"/>
  <c r="D192" i="10"/>
  <c r="N192" i="10" s="1"/>
  <c r="C191" i="7"/>
  <c r="E191" i="7" s="1"/>
  <c r="D191" i="7"/>
  <c r="N191" i="7" s="1"/>
  <c r="N192" i="5"/>
  <c r="A193" i="5"/>
  <c r="K194" i="5"/>
  <c r="A192" i="1"/>
  <c r="K193" i="1"/>
  <c r="A192" i="11"/>
  <c r="K193" i="11"/>
  <c r="A193" i="12"/>
  <c r="K194" i="12"/>
  <c r="A193" i="6"/>
  <c r="K194" i="6"/>
  <c r="A193" i="10"/>
  <c r="K194" i="10"/>
  <c r="A192" i="7"/>
  <c r="K193" i="7"/>
  <c r="C193" i="5" l="1"/>
  <c r="D193" i="5"/>
  <c r="N193" i="5" s="1"/>
  <c r="C192" i="11"/>
  <c r="E192" i="11" s="1"/>
  <c r="D192" i="11"/>
  <c r="N192" i="11" s="1"/>
  <c r="C193" i="12"/>
  <c r="E193" i="12" s="1"/>
  <c r="D193" i="12"/>
  <c r="N193" i="12" s="1"/>
  <c r="C192" i="1"/>
  <c r="E192" i="1" s="1"/>
  <c r="D192" i="1"/>
  <c r="N192" i="1" s="1"/>
  <c r="C193" i="6"/>
  <c r="E193" i="6" s="1"/>
  <c r="D193" i="6"/>
  <c r="N193" i="6" s="1"/>
  <c r="D193" i="10"/>
  <c r="N193" i="10" s="1"/>
  <c r="C193" i="10"/>
  <c r="E193" i="10" s="1"/>
  <c r="D192" i="7"/>
  <c r="N192" i="7" s="1"/>
  <c r="C192" i="7"/>
  <c r="E192" i="7" s="1"/>
  <c r="E193" i="5"/>
  <c r="A194" i="5"/>
  <c r="K195" i="5"/>
  <c r="A193" i="1"/>
  <c r="K194" i="1"/>
  <c r="A193" i="11"/>
  <c r="K194" i="11"/>
  <c r="A194" i="12"/>
  <c r="K195" i="12"/>
  <c r="A194" i="6"/>
  <c r="K195" i="6"/>
  <c r="K195" i="10"/>
  <c r="A194" i="10"/>
  <c r="A193" i="7"/>
  <c r="K194" i="7"/>
  <c r="C194" i="5" l="1"/>
  <c r="D194" i="5"/>
  <c r="N194" i="5" s="1"/>
  <c r="D193" i="11"/>
  <c r="N193" i="11" s="1"/>
  <c r="C193" i="11"/>
  <c r="E193" i="11" s="1"/>
  <c r="D194" i="12"/>
  <c r="N194" i="12" s="1"/>
  <c r="C194" i="12"/>
  <c r="E194" i="12" s="1"/>
  <c r="C193" i="1"/>
  <c r="E193" i="1" s="1"/>
  <c r="D193" i="1"/>
  <c r="N193" i="1" s="1"/>
  <c r="D194" i="6"/>
  <c r="N194" i="6" s="1"/>
  <c r="C194" i="6"/>
  <c r="E194" i="6" s="1"/>
  <c r="C194" i="10"/>
  <c r="E194" i="10" s="1"/>
  <c r="D194" i="10"/>
  <c r="N194" i="10" s="1"/>
  <c r="D193" i="7"/>
  <c r="N193" i="7" s="1"/>
  <c r="C193" i="7"/>
  <c r="E193" i="7" s="1"/>
  <c r="A195" i="5"/>
  <c r="K196" i="5"/>
  <c r="E194" i="5"/>
  <c r="A194" i="1"/>
  <c r="K195" i="1"/>
  <c r="A194" i="11"/>
  <c r="K195" i="11"/>
  <c r="A195" i="12"/>
  <c r="K196" i="12"/>
  <c r="A195" i="6"/>
  <c r="K196" i="6"/>
  <c r="K196" i="10"/>
  <c r="A195" i="10"/>
  <c r="A194" i="7"/>
  <c r="K195" i="7"/>
  <c r="D195" i="5" l="1"/>
  <c r="C195" i="5"/>
  <c r="E195" i="5" s="1"/>
  <c r="C194" i="11"/>
  <c r="E194" i="11" s="1"/>
  <c r="D194" i="11"/>
  <c r="N194" i="11" s="1"/>
  <c r="C195" i="12"/>
  <c r="E195" i="12" s="1"/>
  <c r="D195" i="12"/>
  <c r="N195" i="12" s="1"/>
  <c r="D194" i="1"/>
  <c r="C194" i="1"/>
  <c r="E194" i="1" s="1"/>
  <c r="C195" i="6"/>
  <c r="E195" i="6" s="1"/>
  <c r="D195" i="6"/>
  <c r="N195" i="6" s="1"/>
  <c r="C195" i="10"/>
  <c r="E195" i="10" s="1"/>
  <c r="D195" i="10"/>
  <c r="N195" i="10" s="1"/>
  <c r="C194" i="7"/>
  <c r="E194" i="7" s="1"/>
  <c r="D194" i="7"/>
  <c r="N194" i="7" s="1"/>
  <c r="A196" i="5"/>
  <c r="K197" i="5"/>
  <c r="N195" i="5"/>
  <c r="A195" i="1"/>
  <c r="K196" i="1"/>
  <c r="N194" i="1"/>
  <c r="A195" i="11"/>
  <c r="K196" i="11"/>
  <c r="A196" i="12"/>
  <c r="K197" i="12"/>
  <c r="A196" i="6"/>
  <c r="K197" i="6"/>
  <c r="K197" i="10"/>
  <c r="A196" i="10"/>
  <c r="A195" i="7"/>
  <c r="K196" i="7"/>
  <c r="C196" i="5" l="1"/>
  <c r="D196" i="5"/>
  <c r="N196" i="5" s="1"/>
  <c r="D195" i="11"/>
  <c r="N195" i="11" s="1"/>
  <c r="C195" i="11"/>
  <c r="E195" i="11" s="1"/>
  <c r="D196" i="12"/>
  <c r="N196" i="12" s="1"/>
  <c r="C196" i="12"/>
  <c r="E196" i="12" s="1"/>
  <c r="C195" i="1"/>
  <c r="E195" i="1" s="1"/>
  <c r="D195" i="1"/>
  <c r="N195" i="1" s="1"/>
  <c r="D196" i="6"/>
  <c r="N196" i="6" s="1"/>
  <c r="C196" i="6"/>
  <c r="E196" i="6" s="1"/>
  <c r="C196" i="10"/>
  <c r="E196" i="10" s="1"/>
  <c r="D196" i="10"/>
  <c r="N196" i="10" s="1"/>
  <c r="D195" i="7"/>
  <c r="N195" i="7" s="1"/>
  <c r="C195" i="7"/>
  <c r="E195" i="7" s="1"/>
  <c r="A197" i="5"/>
  <c r="K198" i="5"/>
  <c r="E196" i="5"/>
  <c r="A196" i="1"/>
  <c r="K197" i="1"/>
  <c r="A196" i="11"/>
  <c r="K197" i="11"/>
  <c r="A197" i="12"/>
  <c r="K198" i="12"/>
  <c r="A197" i="6"/>
  <c r="K198" i="6"/>
  <c r="K198" i="10"/>
  <c r="A197" i="10"/>
  <c r="A196" i="7"/>
  <c r="K197" i="7"/>
  <c r="D197" i="5" l="1"/>
  <c r="N197" i="5" s="1"/>
  <c r="C197" i="5"/>
  <c r="E197" i="5" s="1"/>
  <c r="D196" i="11"/>
  <c r="N196" i="11" s="1"/>
  <c r="C196" i="11"/>
  <c r="E196" i="11" s="1"/>
  <c r="D197" i="12"/>
  <c r="N197" i="12" s="1"/>
  <c r="C197" i="12"/>
  <c r="E197" i="12" s="1"/>
  <c r="D196" i="1"/>
  <c r="N196" i="1" s="1"/>
  <c r="C196" i="1"/>
  <c r="E196" i="1" s="1"/>
  <c r="D197" i="6"/>
  <c r="N197" i="6" s="1"/>
  <c r="C197" i="6"/>
  <c r="E197" i="6" s="1"/>
  <c r="D197" i="10"/>
  <c r="N197" i="10" s="1"/>
  <c r="C197" i="10"/>
  <c r="E197" i="10" s="1"/>
  <c r="C196" i="7"/>
  <c r="E196" i="7" s="1"/>
  <c r="D196" i="7"/>
  <c r="N196" i="7" s="1"/>
  <c r="A198" i="5"/>
  <c r="K199" i="5"/>
  <c r="A197" i="1"/>
  <c r="K198" i="1"/>
  <c r="A197" i="11"/>
  <c r="K198" i="11"/>
  <c r="A198" i="12"/>
  <c r="K199" i="12"/>
  <c r="A198" i="6"/>
  <c r="K199" i="6"/>
  <c r="A198" i="10"/>
  <c r="K199" i="10"/>
  <c r="A197" i="7"/>
  <c r="K198" i="7"/>
  <c r="D198" i="5" l="1"/>
  <c r="C198" i="5"/>
  <c r="E198" i="5" s="1"/>
  <c r="C197" i="11"/>
  <c r="E197" i="11" s="1"/>
  <c r="D197" i="11"/>
  <c r="N197" i="11" s="1"/>
  <c r="C198" i="12"/>
  <c r="E198" i="12" s="1"/>
  <c r="D198" i="12"/>
  <c r="N198" i="12" s="1"/>
  <c r="D197" i="1"/>
  <c r="N197" i="1" s="1"/>
  <c r="C197" i="1"/>
  <c r="E197" i="1" s="1"/>
  <c r="C198" i="6"/>
  <c r="E198" i="6" s="1"/>
  <c r="D198" i="6"/>
  <c r="N198" i="6" s="1"/>
  <c r="C198" i="10"/>
  <c r="E198" i="10" s="1"/>
  <c r="D198" i="10"/>
  <c r="N198" i="10" s="1"/>
  <c r="C197" i="7"/>
  <c r="E197" i="7" s="1"/>
  <c r="D197" i="7"/>
  <c r="N197" i="7" s="1"/>
  <c r="A199" i="5"/>
  <c r="K200" i="5"/>
  <c r="N198" i="5"/>
  <c r="A198" i="1"/>
  <c r="K199" i="1"/>
  <c r="A198" i="11"/>
  <c r="K199" i="11"/>
  <c r="A199" i="12"/>
  <c r="K200" i="12"/>
  <c r="A199" i="6"/>
  <c r="K200" i="6"/>
  <c r="K200" i="10"/>
  <c r="A199" i="10"/>
  <c r="A198" i="7"/>
  <c r="K199" i="7"/>
  <c r="C199" i="5" l="1"/>
  <c r="D199" i="5"/>
  <c r="N199" i="5" s="1"/>
  <c r="D198" i="11"/>
  <c r="N198" i="11" s="1"/>
  <c r="C198" i="11"/>
  <c r="E198" i="11" s="1"/>
  <c r="D199" i="12"/>
  <c r="N199" i="12" s="1"/>
  <c r="C199" i="12"/>
  <c r="E199" i="12" s="1"/>
  <c r="C198" i="1"/>
  <c r="E198" i="1" s="1"/>
  <c r="D198" i="1"/>
  <c r="N198" i="1" s="1"/>
  <c r="D199" i="6"/>
  <c r="N199" i="6" s="1"/>
  <c r="C199" i="6"/>
  <c r="E199" i="6" s="1"/>
  <c r="D199" i="10"/>
  <c r="N199" i="10" s="1"/>
  <c r="C199" i="10"/>
  <c r="E199" i="10" s="1"/>
  <c r="D198" i="7"/>
  <c r="N198" i="7" s="1"/>
  <c r="C198" i="7"/>
  <c r="E198" i="7" s="1"/>
  <c r="E199" i="5"/>
  <c r="A200" i="5"/>
  <c r="K201" i="5"/>
  <c r="A199" i="1"/>
  <c r="K200" i="1"/>
  <c r="A199" i="11"/>
  <c r="K200" i="11"/>
  <c r="A200" i="12"/>
  <c r="K201" i="12"/>
  <c r="A200" i="6"/>
  <c r="K201" i="6"/>
  <c r="K201" i="10"/>
  <c r="A200" i="10"/>
  <c r="A199" i="7"/>
  <c r="K200" i="7"/>
  <c r="D200" i="5" l="1"/>
  <c r="C200" i="5"/>
  <c r="E200" i="5" s="1"/>
  <c r="C199" i="11"/>
  <c r="E199" i="11" s="1"/>
  <c r="D199" i="11"/>
  <c r="N199" i="11" s="1"/>
  <c r="C200" i="12"/>
  <c r="E200" i="12" s="1"/>
  <c r="D200" i="12"/>
  <c r="N200" i="12" s="1"/>
  <c r="D199" i="1"/>
  <c r="N199" i="1" s="1"/>
  <c r="C199" i="1"/>
  <c r="E199" i="1" s="1"/>
  <c r="C200" i="6"/>
  <c r="E200" i="6" s="1"/>
  <c r="D200" i="6"/>
  <c r="N200" i="6" s="1"/>
  <c r="D200" i="10"/>
  <c r="C200" i="10"/>
  <c r="C199" i="7"/>
  <c r="E199" i="7" s="1"/>
  <c r="D199" i="7"/>
  <c r="N199" i="7" s="1"/>
  <c r="E200" i="10"/>
  <c r="A201" i="5"/>
  <c r="K202" i="5"/>
  <c r="N200" i="5"/>
  <c r="A200" i="1"/>
  <c r="K201" i="1"/>
  <c r="A200" i="11"/>
  <c r="K201" i="11"/>
  <c r="A201" i="12"/>
  <c r="K202" i="12"/>
  <c r="A201" i="6"/>
  <c r="K202" i="6"/>
  <c r="N200" i="10"/>
  <c r="A201" i="10"/>
  <c r="K202" i="10"/>
  <c r="A200" i="7"/>
  <c r="K201" i="7"/>
  <c r="C201" i="5" l="1"/>
  <c r="E201" i="5" s="1"/>
  <c r="D201" i="5"/>
  <c r="N201" i="5" s="1"/>
  <c r="C200" i="11"/>
  <c r="E200" i="11" s="1"/>
  <c r="D200" i="11"/>
  <c r="N200" i="11" s="1"/>
  <c r="C201" i="12"/>
  <c r="E201" i="12" s="1"/>
  <c r="D201" i="12"/>
  <c r="N201" i="12" s="1"/>
  <c r="C200" i="1"/>
  <c r="E200" i="1" s="1"/>
  <c r="D200" i="1"/>
  <c r="N200" i="1" s="1"/>
  <c r="C201" i="6"/>
  <c r="E201" i="6" s="1"/>
  <c r="D201" i="6"/>
  <c r="N201" i="6" s="1"/>
  <c r="C201" i="10"/>
  <c r="E201" i="10" s="1"/>
  <c r="D201" i="10"/>
  <c r="N201" i="10" s="1"/>
  <c r="D200" i="7"/>
  <c r="N200" i="7" s="1"/>
  <c r="C200" i="7"/>
  <c r="E200" i="7" s="1"/>
  <c r="A202" i="5"/>
  <c r="K203" i="5"/>
  <c r="A201" i="1"/>
  <c r="K202" i="1"/>
  <c r="A201" i="11"/>
  <c r="K202" i="11"/>
  <c r="A202" i="12"/>
  <c r="K203" i="12"/>
  <c r="A202" i="6"/>
  <c r="K203" i="6"/>
  <c r="K203" i="10"/>
  <c r="A202" i="10"/>
  <c r="A201" i="7"/>
  <c r="K202" i="7"/>
  <c r="C202" i="5" l="1"/>
  <c r="D202" i="5"/>
  <c r="N202" i="5" s="1"/>
  <c r="D201" i="11"/>
  <c r="N201" i="11" s="1"/>
  <c r="C201" i="11"/>
  <c r="E201" i="11" s="1"/>
  <c r="D202" i="12"/>
  <c r="N202" i="12" s="1"/>
  <c r="C202" i="12"/>
  <c r="E202" i="12" s="1"/>
  <c r="C201" i="1"/>
  <c r="E201" i="1" s="1"/>
  <c r="D201" i="1"/>
  <c r="N201" i="1" s="1"/>
  <c r="D202" i="6"/>
  <c r="N202" i="6" s="1"/>
  <c r="C202" i="6"/>
  <c r="E202" i="6" s="1"/>
  <c r="D202" i="10"/>
  <c r="N202" i="10" s="1"/>
  <c r="C202" i="10"/>
  <c r="E202" i="10" s="1"/>
  <c r="D201" i="7"/>
  <c r="N201" i="7" s="1"/>
  <c r="C201" i="7"/>
  <c r="E201" i="7" s="1"/>
  <c r="A203" i="5"/>
  <c r="K204" i="5"/>
  <c r="E202" i="5"/>
  <c r="A202" i="1"/>
  <c r="K203" i="1"/>
  <c r="A202" i="11"/>
  <c r="K203" i="11"/>
  <c r="A203" i="12"/>
  <c r="K204" i="12"/>
  <c r="A203" i="6"/>
  <c r="K204" i="6"/>
  <c r="K204" i="10"/>
  <c r="A203" i="10"/>
  <c r="A202" i="7"/>
  <c r="K203" i="7"/>
  <c r="D203" i="5" l="1"/>
  <c r="C203" i="5"/>
  <c r="E203" i="5" s="1"/>
  <c r="C202" i="11"/>
  <c r="E202" i="11" s="1"/>
  <c r="D202" i="11"/>
  <c r="N202" i="11" s="1"/>
  <c r="C203" i="12"/>
  <c r="E203" i="12" s="1"/>
  <c r="D203" i="12"/>
  <c r="N203" i="12" s="1"/>
  <c r="D202" i="1"/>
  <c r="N202" i="1" s="1"/>
  <c r="C202" i="1"/>
  <c r="E202" i="1" s="1"/>
  <c r="C203" i="6"/>
  <c r="E203" i="6" s="1"/>
  <c r="D203" i="6"/>
  <c r="N203" i="6" s="1"/>
  <c r="C203" i="10"/>
  <c r="E203" i="10" s="1"/>
  <c r="D203" i="10"/>
  <c r="N203" i="10" s="1"/>
  <c r="C202" i="7"/>
  <c r="E202" i="7" s="1"/>
  <c r="D202" i="7"/>
  <c r="N202" i="7" s="1"/>
  <c r="A204" i="5"/>
  <c r="K205" i="5"/>
  <c r="N203" i="5"/>
  <c r="A203" i="1"/>
  <c r="K204" i="1"/>
  <c r="A203" i="11"/>
  <c r="K204" i="11"/>
  <c r="A204" i="12"/>
  <c r="K205" i="12"/>
  <c r="A204" i="6"/>
  <c r="K205" i="6"/>
  <c r="A204" i="10"/>
  <c r="K205" i="10"/>
  <c r="A203" i="7"/>
  <c r="K204" i="7"/>
  <c r="C204" i="5" l="1"/>
  <c r="D204" i="5"/>
  <c r="N204" i="5" s="1"/>
  <c r="D203" i="11"/>
  <c r="N203" i="11" s="1"/>
  <c r="C203" i="11"/>
  <c r="E203" i="11" s="1"/>
  <c r="D204" i="12"/>
  <c r="N204" i="12" s="1"/>
  <c r="C204" i="12"/>
  <c r="E204" i="12" s="1"/>
  <c r="C203" i="1"/>
  <c r="E203" i="1" s="1"/>
  <c r="D203" i="1"/>
  <c r="N203" i="1" s="1"/>
  <c r="D204" i="6"/>
  <c r="N204" i="6" s="1"/>
  <c r="C204" i="6"/>
  <c r="E204" i="6" s="1"/>
  <c r="C204" i="10"/>
  <c r="E204" i="10" s="1"/>
  <c r="D204" i="10"/>
  <c r="N204" i="10" s="1"/>
  <c r="D203" i="7"/>
  <c r="N203" i="7" s="1"/>
  <c r="C203" i="7"/>
  <c r="E203" i="7" s="1"/>
  <c r="A205" i="5"/>
  <c r="K206" i="5"/>
  <c r="E204" i="5"/>
  <c r="A204" i="1"/>
  <c r="K205" i="1"/>
  <c r="A204" i="11"/>
  <c r="K205" i="11"/>
  <c r="A205" i="12"/>
  <c r="K206" i="12"/>
  <c r="A205" i="6"/>
  <c r="K206" i="6"/>
  <c r="K206" i="10"/>
  <c r="A205" i="10"/>
  <c r="A204" i="7"/>
  <c r="K205" i="7"/>
  <c r="C205" i="5" l="1"/>
  <c r="E205" i="5" s="1"/>
  <c r="D205" i="5"/>
  <c r="N205" i="5" s="1"/>
  <c r="D204" i="11"/>
  <c r="N204" i="11" s="1"/>
  <c r="C204" i="11"/>
  <c r="E204" i="11" s="1"/>
  <c r="D205" i="12"/>
  <c r="N205" i="12" s="1"/>
  <c r="C205" i="12"/>
  <c r="E205" i="12" s="1"/>
  <c r="D204" i="1"/>
  <c r="N204" i="1" s="1"/>
  <c r="C204" i="1"/>
  <c r="E204" i="1" s="1"/>
  <c r="D205" i="6"/>
  <c r="N205" i="6" s="1"/>
  <c r="C205" i="6"/>
  <c r="E205" i="6" s="1"/>
  <c r="D205" i="10"/>
  <c r="N205" i="10" s="1"/>
  <c r="C205" i="10"/>
  <c r="E205" i="10" s="1"/>
  <c r="C204" i="7"/>
  <c r="E204" i="7" s="1"/>
  <c r="D204" i="7"/>
  <c r="N204" i="7" s="1"/>
  <c r="A206" i="5"/>
  <c r="K207" i="5"/>
  <c r="A205" i="1"/>
  <c r="K206" i="1"/>
  <c r="A205" i="11"/>
  <c r="K206" i="11"/>
  <c r="A206" i="12"/>
  <c r="K207" i="12"/>
  <c r="A206" i="6"/>
  <c r="K207" i="6"/>
  <c r="K207" i="10"/>
  <c r="A206" i="10"/>
  <c r="A205" i="7"/>
  <c r="K206" i="7"/>
  <c r="C206" i="5" l="1"/>
  <c r="D206" i="5"/>
  <c r="N206" i="5" s="1"/>
  <c r="C205" i="11"/>
  <c r="E205" i="11" s="1"/>
  <c r="D205" i="11"/>
  <c r="N205" i="11" s="1"/>
  <c r="C206" i="12"/>
  <c r="E206" i="12" s="1"/>
  <c r="D206" i="12"/>
  <c r="N206" i="12" s="1"/>
  <c r="D205" i="1"/>
  <c r="N205" i="1" s="1"/>
  <c r="C205" i="1"/>
  <c r="E205" i="1" s="1"/>
  <c r="C206" i="6"/>
  <c r="E206" i="6" s="1"/>
  <c r="D206" i="6"/>
  <c r="N206" i="6" s="1"/>
  <c r="C206" i="10"/>
  <c r="E206" i="10" s="1"/>
  <c r="D206" i="10"/>
  <c r="N206" i="10" s="1"/>
  <c r="C205" i="7"/>
  <c r="E205" i="7" s="1"/>
  <c r="D205" i="7"/>
  <c r="N205" i="7" s="1"/>
  <c r="A207" i="5"/>
  <c r="K208" i="5"/>
  <c r="E206" i="5"/>
  <c r="A206" i="1"/>
  <c r="K207" i="1"/>
  <c r="A206" i="11"/>
  <c r="K207" i="11"/>
  <c r="A207" i="12"/>
  <c r="K208" i="12"/>
  <c r="A207" i="6"/>
  <c r="K208" i="6"/>
  <c r="K208" i="10"/>
  <c r="A207" i="10"/>
  <c r="A206" i="7"/>
  <c r="K207" i="7"/>
  <c r="D207" i="5" l="1"/>
  <c r="C207" i="5"/>
  <c r="E207" i="5" s="1"/>
  <c r="D206" i="11"/>
  <c r="N206" i="11" s="1"/>
  <c r="C206" i="11"/>
  <c r="E206" i="11" s="1"/>
  <c r="D207" i="12"/>
  <c r="N207" i="12" s="1"/>
  <c r="C207" i="12"/>
  <c r="E207" i="12" s="1"/>
  <c r="C206" i="1"/>
  <c r="E206" i="1" s="1"/>
  <c r="D206" i="1"/>
  <c r="N206" i="1" s="1"/>
  <c r="D207" i="6"/>
  <c r="N207" i="6" s="1"/>
  <c r="C207" i="6"/>
  <c r="E207" i="6" s="1"/>
  <c r="D207" i="10"/>
  <c r="N207" i="10" s="1"/>
  <c r="C207" i="10"/>
  <c r="E207" i="10" s="1"/>
  <c r="D206" i="7"/>
  <c r="N206" i="7" s="1"/>
  <c r="C206" i="7"/>
  <c r="E206" i="7" s="1"/>
  <c r="N207" i="5"/>
  <c r="A208" i="5"/>
  <c r="K209" i="5"/>
  <c r="A207" i="1"/>
  <c r="K208" i="1"/>
  <c r="A207" i="11"/>
  <c r="K208" i="11"/>
  <c r="A208" i="12"/>
  <c r="K209" i="12"/>
  <c r="A208" i="6"/>
  <c r="K209" i="6"/>
  <c r="K209" i="10"/>
  <c r="A208" i="10"/>
  <c r="A207" i="7"/>
  <c r="K208" i="7"/>
  <c r="C208" i="5" l="1"/>
  <c r="D208" i="5"/>
  <c r="N208" i="5" s="1"/>
  <c r="C207" i="11"/>
  <c r="E207" i="11" s="1"/>
  <c r="D207" i="11"/>
  <c r="N207" i="11" s="1"/>
  <c r="C208" i="12"/>
  <c r="E208" i="12" s="1"/>
  <c r="D208" i="12"/>
  <c r="N208" i="12" s="1"/>
  <c r="D207" i="1"/>
  <c r="N207" i="1" s="1"/>
  <c r="C207" i="1"/>
  <c r="E207" i="1" s="1"/>
  <c r="C208" i="6"/>
  <c r="E208" i="6" s="1"/>
  <c r="D208" i="6"/>
  <c r="N208" i="6" s="1"/>
  <c r="D208" i="10"/>
  <c r="N208" i="10" s="1"/>
  <c r="C208" i="10"/>
  <c r="E208" i="10" s="1"/>
  <c r="C207" i="7"/>
  <c r="E207" i="7" s="1"/>
  <c r="D207" i="7"/>
  <c r="N207" i="7" s="1"/>
  <c r="A209" i="5"/>
  <c r="K210" i="5"/>
  <c r="E208" i="5"/>
  <c r="A208" i="1"/>
  <c r="K209" i="1"/>
  <c r="A208" i="11"/>
  <c r="K209" i="11"/>
  <c r="A209" i="12"/>
  <c r="K210" i="12"/>
  <c r="A209" i="6"/>
  <c r="K210" i="6"/>
  <c r="A209" i="10"/>
  <c r="K210" i="10"/>
  <c r="A208" i="7"/>
  <c r="K209" i="7"/>
  <c r="D209" i="5" l="1"/>
  <c r="C209" i="5"/>
  <c r="E209" i="5" s="1"/>
  <c r="C208" i="11"/>
  <c r="E208" i="11" s="1"/>
  <c r="D208" i="11"/>
  <c r="N208" i="11" s="1"/>
  <c r="C209" i="12"/>
  <c r="E209" i="12" s="1"/>
  <c r="D209" i="12"/>
  <c r="N209" i="12" s="1"/>
  <c r="C208" i="1"/>
  <c r="E208" i="1" s="1"/>
  <c r="D208" i="1"/>
  <c r="N208" i="1" s="1"/>
  <c r="C209" i="6"/>
  <c r="E209" i="6" s="1"/>
  <c r="D209" i="6"/>
  <c r="N209" i="6" s="1"/>
  <c r="C209" i="10"/>
  <c r="E209" i="10" s="1"/>
  <c r="D209" i="10"/>
  <c r="N209" i="10" s="1"/>
  <c r="D208" i="7"/>
  <c r="N208" i="7" s="1"/>
  <c r="C208" i="7"/>
  <c r="E208" i="7" s="1"/>
  <c r="A210" i="5"/>
  <c r="K211" i="5"/>
  <c r="N209" i="5"/>
  <c r="A209" i="1"/>
  <c r="K210" i="1"/>
  <c r="A209" i="11"/>
  <c r="K210" i="11"/>
  <c r="A210" i="12"/>
  <c r="K211" i="12"/>
  <c r="A210" i="6"/>
  <c r="K211" i="6"/>
  <c r="K211" i="10"/>
  <c r="A210" i="10"/>
  <c r="A209" i="7"/>
  <c r="K210" i="7"/>
  <c r="D210" i="5" l="1"/>
  <c r="C210" i="5"/>
  <c r="E210" i="5" s="1"/>
  <c r="D209" i="11"/>
  <c r="N209" i="11" s="1"/>
  <c r="C209" i="11"/>
  <c r="E209" i="11" s="1"/>
  <c r="D210" i="12"/>
  <c r="N210" i="12" s="1"/>
  <c r="C210" i="12"/>
  <c r="E210" i="12" s="1"/>
  <c r="C209" i="1"/>
  <c r="E209" i="1" s="1"/>
  <c r="D209" i="1"/>
  <c r="N209" i="1" s="1"/>
  <c r="D210" i="6"/>
  <c r="N210" i="6" s="1"/>
  <c r="C210" i="6"/>
  <c r="E210" i="6" s="1"/>
  <c r="D210" i="10"/>
  <c r="N210" i="10" s="1"/>
  <c r="C210" i="10"/>
  <c r="E210" i="10" s="1"/>
  <c r="D209" i="7"/>
  <c r="N209" i="7" s="1"/>
  <c r="C209" i="7"/>
  <c r="E209" i="7" s="1"/>
  <c r="A211" i="5"/>
  <c r="K212" i="5"/>
  <c r="N210" i="5"/>
  <c r="A210" i="1"/>
  <c r="K211" i="1"/>
  <c r="A210" i="11"/>
  <c r="K211" i="11"/>
  <c r="A211" i="12"/>
  <c r="K212" i="12"/>
  <c r="A211" i="6"/>
  <c r="K212" i="6"/>
  <c r="K212" i="10"/>
  <c r="A211" i="10"/>
  <c r="A210" i="7"/>
  <c r="K211" i="7"/>
  <c r="C211" i="5" l="1"/>
  <c r="D211" i="5"/>
  <c r="N211" i="5" s="1"/>
  <c r="C210" i="11"/>
  <c r="E210" i="11" s="1"/>
  <c r="D210" i="11"/>
  <c r="N210" i="11" s="1"/>
  <c r="C211" i="12"/>
  <c r="E211" i="12" s="1"/>
  <c r="D211" i="12"/>
  <c r="N211" i="12" s="1"/>
  <c r="D210" i="1"/>
  <c r="C210" i="1"/>
  <c r="E210" i="1" s="1"/>
  <c r="C211" i="6"/>
  <c r="E211" i="6" s="1"/>
  <c r="D211" i="6"/>
  <c r="N211" i="6" s="1"/>
  <c r="C211" i="10"/>
  <c r="E211" i="10" s="1"/>
  <c r="D211" i="10"/>
  <c r="N211" i="10" s="1"/>
  <c r="C210" i="7"/>
  <c r="E210" i="7" s="1"/>
  <c r="D210" i="7"/>
  <c r="N210" i="7" s="1"/>
  <c r="A212" i="5"/>
  <c r="K213" i="5"/>
  <c r="E211" i="5"/>
  <c r="A211" i="1"/>
  <c r="K212" i="1"/>
  <c r="N210" i="1"/>
  <c r="A211" i="11"/>
  <c r="K212" i="11"/>
  <c r="A212" i="12"/>
  <c r="K213" i="12"/>
  <c r="A212" i="6"/>
  <c r="K213" i="6"/>
  <c r="K213" i="10"/>
  <c r="A212" i="10"/>
  <c r="A211" i="7"/>
  <c r="K212" i="7"/>
  <c r="D212" i="5" l="1"/>
  <c r="C212" i="5"/>
  <c r="E212" i="5" s="1"/>
  <c r="D211" i="11"/>
  <c r="N211" i="11" s="1"/>
  <c r="C211" i="11"/>
  <c r="E211" i="11" s="1"/>
  <c r="D212" i="12"/>
  <c r="N212" i="12" s="1"/>
  <c r="C212" i="12"/>
  <c r="E212" i="12" s="1"/>
  <c r="C211" i="1"/>
  <c r="E211" i="1" s="1"/>
  <c r="D211" i="1"/>
  <c r="N211" i="1" s="1"/>
  <c r="D212" i="6"/>
  <c r="N212" i="6" s="1"/>
  <c r="C212" i="6"/>
  <c r="E212" i="6" s="1"/>
  <c r="C212" i="10"/>
  <c r="D212" i="10"/>
  <c r="N212" i="10" s="1"/>
  <c r="D211" i="7"/>
  <c r="N211" i="7" s="1"/>
  <c r="C211" i="7"/>
  <c r="E211" i="7" s="1"/>
  <c r="E212" i="10"/>
  <c r="A213" i="5"/>
  <c r="K214" i="5"/>
  <c r="N212" i="5"/>
  <c r="A212" i="1"/>
  <c r="K213" i="1"/>
  <c r="A212" i="11"/>
  <c r="K213" i="11"/>
  <c r="A213" i="12"/>
  <c r="K214" i="12"/>
  <c r="A213" i="6"/>
  <c r="K214" i="6"/>
  <c r="A213" i="10"/>
  <c r="K214" i="10"/>
  <c r="A212" i="7"/>
  <c r="K213" i="7"/>
  <c r="C213" i="5" l="1"/>
  <c r="D213" i="5"/>
  <c r="D212" i="11"/>
  <c r="N212" i="11" s="1"/>
  <c r="C212" i="11"/>
  <c r="E212" i="11" s="1"/>
  <c r="D213" i="12"/>
  <c r="N213" i="12" s="1"/>
  <c r="C213" i="12"/>
  <c r="E213" i="12" s="1"/>
  <c r="D212" i="1"/>
  <c r="N212" i="1" s="1"/>
  <c r="C212" i="1"/>
  <c r="E212" i="1" s="1"/>
  <c r="D213" i="6"/>
  <c r="N213" i="6" s="1"/>
  <c r="C213" i="6"/>
  <c r="E213" i="6" s="1"/>
  <c r="D213" i="10"/>
  <c r="C213" i="10"/>
  <c r="E213" i="10" s="1"/>
  <c r="C212" i="7"/>
  <c r="E212" i="7" s="1"/>
  <c r="D212" i="7"/>
  <c r="N212" i="7" s="1"/>
  <c r="N213" i="5"/>
  <c r="N213" i="10"/>
  <c r="A214" i="5"/>
  <c r="K215" i="5"/>
  <c r="E213" i="5"/>
  <c r="A213" i="1"/>
  <c r="K214" i="1"/>
  <c r="A213" i="11"/>
  <c r="K214" i="11"/>
  <c r="A214" i="12"/>
  <c r="K215" i="12"/>
  <c r="A214" i="6"/>
  <c r="K215" i="6"/>
  <c r="K215" i="10"/>
  <c r="A214" i="10"/>
  <c r="A213" i="7"/>
  <c r="K214" i="7"/>
  <c r="C214" i="5" l="1"/>
  <c r="D214" i="5"/>
  <c r="C213" i="11"/>
  <c r="E213" i="11" s="1"/>
  <c r="D213" i="11"/>
  <c r="N213" i="11" s="1"/>
  <c r="C214" i="12"/>
  <c r="E214" i="12" s="1"/>
  <c r="D214" i="12"/>
  <c r="N214" i="12" s="1"/>
  <c r="D213" i="1"/>
  <c r="N213" i="1" s="1"/>
  <c r="C213" i="1"/>
  <c r="E213" i="1" s="1"/>
  <c r="C214" i="6"/>
  <c r="E214" i="6" s="1"/>
  <c r="D214" i="6"/>
  <c r="N214" i="6" s="1"/>
  <c r="C214" i="10"/>
  <c r="E214" i="10" s="1"/>
  <c r="D214" i="10"/>
  <c r="N214" i="10" s="1"/>
  <c r="C213" i="7"/>
  <c r="E213" i="7" s="1"/>
  <c r="D213" i="7"/>
  <c r="N213" i="7" s="1"/>
  <c r="A215" i="5"/>
  <c r="K216" i="5"/>
  <c r="E214" i="5"/>
  <c r="N214" i="5"/>
  <c r="A214" i="1"/>
  <c r="K215" i="1"/>
  <c r="A214" i="11"/>
  <c r="K215" i="11"/>
  <c r="A215" i="12"/>
  <c r="K216" i="12"/>
  <c r="A215" i="6"/>
  <c r="K216" i="6"/>
  <c r="K216" i="10"/>
  <c r="A215" i="10"/>
  <c r="A214" i="7"/>
  <c r="K215" i="7"/>
  <c r="D215" i="5" l="1"/>
  <c r="C215" i="5"/>
  <c r="E215" i="5" s="1"/>
  <c r="D214" i="11"/>
  <c r="N214" i="11" s="1"/>
  <c r="C214" i="11"/>
  <c r="E214" i="11" s="1"/>
  <c r="D215" i="12"/>
  <c r="N215" i="12" s="1"/>
  <c r="C215" i="12"/>
  <c r="E215" i="12" s="1"/>
  <c r="C214" i="1"/>
  <c r="E214" i="1" s="1"/>
  <c r="D214" i="1"/>
  <c r="N214" i="1" s="1"/>
  <c r="D215" i="6"/>
  <c r="N215" i="6" s="1"/>
  <c r="C215" i="6"/>
  <c r="E215" i="6" s="1"/>
  <c r="D215" i="10"/>
  <c r="N215" i="10" s="1"/>
  <c r="C215" i="10"/>
  <c r="E215" i="10" s="1"/>
  <c r="D214" i="7"/>
  <c r="N214" i="7" s="1"/>
  <c r="C214" i="7"/>
  <c r="E214" i="7" s="1"/>
  <c r="A216" i="5"/>
  <c r="K217" i="5"/>
  <c r="N215" i="5"/>
  <c r="A215" i="1"/>
  <c r="K216" i="1"/>
  <c r="A215" i="11"/>
  <c r="K216" i="11"/>
  <c r="A216" i="12"/>
  <c r="K217" i="12"/>
  <c r="A216" i="6"/>
  <c r="K217" i="6"/>
  <c r="K217" i="10"/>
  <c r="A216" i="10"/>
  <c r="A215" i="7"/>
  <c r="K216" i="7"/>
  <c r="C216" i="5" l="1"/>
  <c r="D216" i="5"/>
  <c r="N216" i="5" s="1"/>
  <c r="C215" i="11"/>
  <c r="E215" i="11" s="1"/>
  <c r="D215" i="11"/>
  <c r="N215" i="11" s="1"/>
  <c r="C216" i="12"/>
  <c r="E216" i="12" s="1"/>
  <c r="D216" i="12"/>
  <c r="N216" i="12" s="1"/>
  <c r="D215" i="1"/>
  <c r="N215" i="1" s="1"/>
  <c r="C215" i="1"/>
  <c r="E215" i="1" s="1"/>
  <c r="C216" i="6"/>
  <c r="E216" i="6" s="1"/>
  <c r="D216" i="6"/>
  <c r="N216" i="6" s="1"/>
  <c r="D216" i="10"/>
  <c r="N216" i="10" s="1"/>
  <c r="C216" i="10"/>
  <c r="E216" i="10" s="1"/>
  <c r="C215" i="7"/>
  <c r="E215" i="7" s="1"/>
  <c r="D215" i="7"/>
  <c r="N215" i="7" s="1"/>
  <c r="A217" i="5"/>
  <c r="K218" i="5"/>
  <c r="E216" i="5"/>
  <c r="A216" i="1"/>
  <c r="K217" i="1"/>
  <c r="A216" i="11"/>
  <c r="K217" i="11"/>
  <c r="A217" i="12"/>
  <c r="K218" i="12"/>
  <c r="A217" i="6"/>
  <c r="K218" i="6"/>
  <c r="K218" i="10"/>
  <c r="A217" i="10"/>
  <c r="A216" i="7"/>
  <c r="K217" i="7"/>
  <c r="D217" i="5" l="1"/>
  <c r="C217" i="5"/>
  <c r="C216" i="11"/>
  <c r="E216" i="11" s="1"/>
  <c r="D216" i="11"/>
  <c r="N216" i="11" s="1"/>
  <c r="C217" i="12"/>
  <c r="E217" i="12" s="1"/>
  <c r="D217" i="12"/>
  <c r="N217" i="12" s="1"/>
  <c r="C216" i="1"/>
  <c r="E216" i="1" s="1"/>
  <c r="D216" i="1"/>
  <c r="N216" i="1" s="1"/>
  <c r="C217" i="6"/>
  <c r="E217" i="6" s="1"/>
  <c r="D217" i="6"/>
  <c r="N217" i="6" s="1"/>
  <c r="C217" i="10"/>
  <c r="E217" i="10" s="1"/>
  <c r="D217" i="10"/>
  <c r="N217" i="10" s="1"/>
  <c r="D216" i="7"/>
  <c r="N216" i="7" s="1"/>
  <c r="C216" i="7"/>
  <c r="E216" i="7" s="1"/>
  <c r="N217" i="5"/>
  <c r="A218" i="5"/>
  <c r="K219" i="5"/>
  <c r="E217" i="5"/>
  <c r="A217" i="1"/>
  <c r="K218" i="1"/>
  <c r="A217" i="11"/>
  <c r="K218" i="11"/>
  <c r="A218" i="12"/>
  <c r="K219" i="12"/>
  <c r="A218" i="6"/>
  <c r="K219" i="6"/>
  <c r="K219" i="10"/>
  <c r="A218" i="10"/>
  <c r="A217" i="7"/>
  <c r="K218" i="7"/>
  <c r="D218" i="5" l="1"/>
  <c r="C218" i="5"/>
  <c r="D217" i="11"/>
  <c r="N217" i="11" s="1"/>
  <c r="C217" i="11"/>
  <c r="E217" i="11" s="1"/>
  <c r="D218" i="12"/>
  <c r="N218" i="12" s="1"/>
  <c r="C218" i="12"/>
  <c r="E218" i="12" s="1"/>
  <c r="C217" i="1"/>
  <c r="E217" i="1" s="1"/>
  <c r="D217" i="1"/>
  <c r="N217" i="1" s="1"/>
  <c r="D218" i="6"/>
  <c r="N218" i="6" s="1"/>
  <c r="C218" i="6"/>
  <c r="E218" i="6" s="1"/>
  <c r="D218" i="10"/>
  <c r="N218" i="10" s="1"/>
  <c r="C218" i="10"/>
  <c r="E218" i="10" s="1"/>
  <c r="D217" i="7"/>
  <c r="N217" i="7" s="1"/>
  <c r="C217" i="7"/>
  <c r="E217" i="7" s="1"/>
  <c r="N218" i="5"/>
  <c r="E218" i="5"/>
  <c r="A219" i="5"/>
  <c r="K220" i="5"/>
  <c r="A218" i="1"/>
  <c r="K219" i="1"/>
  <c r="A218" i="11"/>
  <c r="K219" i="11"/>
  <c r="A219" i="12"/>
  <c r="K220" i="12"/>
  <c r="A219" i="6"/>
  <c r="K220" i="6"/>
  <c r="K220" i="10"/>
  <c r="A219" i="10"/>
  <c r="A218" i="7"/>
  <c r="K219" i="7"/>
  <c r="C219" i="5" l="1"/>
  <c r="D219" i="5"/>
  <c r="C218" i="11"/>
  <c r="E218" i="11" s="1"/>
  <c r="D218" i="11"/>
  <c r="N218" i="11" s="1"/>
  <c r="C219" i="12"/>
  <c r="E219" i="12" s="1"/>
  <c r="D219" i="12"/>
  <c r="N219" i="12" s="1"/>
  <c r="D218" i="1"/>
  <c r="C218" i="1"/>
  <c r="E218" i="1" s="1"/>
  <c r="C219" i="6"/>
  <c r="E219" i="6" s="1"/>
  <c r="D219" i="6"/>
  <c r="N219" i="6" s="1"/>
  <c r="C219" i="10"/>
  <c r="E219" i="10" s="1"/>
  <c r="D219" i="10"/>
  <c r="N219" i="10" s="1"/>
  <c r="C218" i="7"/>
  <c r="E218" i="7" s="1"/>
  <c r="D218" i="7"/>
  <c r="N218" i="7" s="1"/>
  <c r="N219" i="5"/>
  <c r="A220" i="5"/>
  <c r="K221" i="5"/>
  <c r="E219" i="5"/>
  <c r="A219" i="1"/>
  <c r="K220" i="1"/>
  <c r="N218" i="1"/>
  <c r="A219" i="11"/>
  <c r="K220" i="11"/>
  <c r="A220" i="12"/>
  <c r="K221" i="12"/>
  <c r="A220" i="6"/>
  <c r="K221" i="6"/>
  <c r="K221" i="10"/>
  <c r="A220" i="10"/>
  <c r="A219" i="7"/>
  <c r="K220" i="7"/>
  <c r="D220" i="5" l="1"/>
  <c r="C220" i="5"/>
  <c r="D219" i="11"/>
  <c r="N219" i="11" s="1"/>
  <c r="C219" i="11"/>
  <c r="E219" i="11" s="1"/>
  <c r="D220" i="12"/>
  <c r="N220" i="12" s="1"/>
  <c r="C220" i="12"/>
  <c r="E220" i="12" s="1"/>
  <c r="C219" i="1"/>
  <c r="E219" i="1" s="1"/>
  <c r="D219" i="1"/>
  <c r="N219" i="1" s="1"/>
  <c r="D220" i="6"/>
  <c r="N220" i="6" s="1"/>
  <c r="C220" i="6"/>
  <c r="E220" i="6" s="1"/>
  <c r="C220" i="10"/>
  <c r="E220" i="10" s="1"/>
  <c r="D220" i="10"/>
  <c r="N220" i="10" s="1"/>
  <c r="D219" i="7"/>
  <c r="N219" i="7" s="1"/>
  <c r="C219" i="7"/>
  <c r="E219" i="7" s="1"/>
  <c r="N220" i="5"/>
  <c r="E220" i="5"/>
  <c r="A221" i="5"/>
  <c r="K222" i="5"/>
  <c r="A220" i="1"/>
  <c r="K221" i="1"/>
  <c r="A220" i="11"/>
  <c r="K221" i="11"/>
  <c r="A221" i="12"/>
  <c r="K222" i="12"/>
  <c r="A221" i="6"/>
  <c r="K222" i="6"/>
  <c r="K222" i="10"/>
  <c r="A221" i="10"/>
  <c r="A220" i="7"/>
  <c r="K221" i="7"/>
  <c r="C221" i="5" l="1"/>
  <c r="E221" i="5" s="1"/>
  <c r="D221" i="5"/>
  <c r="D220" i="11"/>
  <c r="N220" i="11" s="1"/>
  <c r="C220" i="11"/>
  <c r="E220" i="11" s="1"/>
  <c r="D221" i="12"/>
  <c r="N221" i="12" s="1"/>
  <c r="C221" i="12"/>
  <c r="E221" i="12" s="1"/>
  <c r="D220" i="1"/>
  <c r="N220" i="1" s="1"/>
  <c r="C220" i="1"/>
  <c r="E220" i="1" s="1"/>
  <c r="D221" i="6"/>
  <c r="N221" i="6" s="1"/>
  <c r="C221" i="6"/>
  <c r="E221" i="6" s="1"/>
  <c r="D221" i="10"/>
  <c r="N221" i="10" s="1"/>
  <c r="C221" i="10"/>
  <c r="E221" i="10" s="1"/>
  <c r="D220" i="7"/>
  <c r="N220" i="7" s="1"/>
  <c r="C220" i="7"/>
  <c r="E220" i="7" s="1"/>
  <c r="N221" i="5"/>
  <c r="A222" i="5"/>
  <c r="K223" i="5"/>
  <c r="A221" i="1"/>
  <c r="K222" i="1"/>
  <c r="A221" i="11"/>
  <c r="K222" i="11"/>
  <c r="A222" i="12"/>
  <c r="K223" i="12"/>
  <c r="A222" i="6"/>
  <c r="K223" i="6"/>
  <c r="K223" i="10"/>
  <c r="A222" i="10"/>
  <c r="A221" i="7"/>
  <c r="K222" i="7"/>
  <c r="C222" i="5" l="1"/>
  <c r="D222" i="5"/>
  <c r="N222" i="5" s="1"/>
  <c r="C221" i="11"/>
  <c r="E221" i="11" s="1"/>
  <c r="D221" i="11"/>
  <c r="N221" i="11" s="1"/>
  <c r="C222" i="12"/>
  <c r="E222" i="12" s="1"/>
  <c r="D222" i="12"/>
  <c r="N222" i="12" s="1"/>
  <c r="D221" i="1"/>
  <c r="N221" i="1" s="1"/>
  <c r="C221" i="1"/>
  <c r="E221" i="1" s="1"/>
  <c r="C222" i="6"/>
  <c r="E222" i="6" s="1"/>
  <c r="D222" i="6"/>
  <c r="N222" i="6" s="1"/>
  <c r="C222" i="10"/>
  <c r="E222" i="10" s="1"/>
  <c r="D222" i="10"/>
  <c r="N222" i="10" s="1"/>
  <c r="C221" i="7"/>
  <c r="E221" i="7" s="1"/>
  <c r="D221" i="7"/>
  <c r="N221" i="7" s="1"/>
  <c r="A223" i="5"/>
  <c r="K224" i="5"/>
  <c r="E222" i="5"/>
  <c r="A222" i="1"/>
  <c r="K223" i="1"/>
  <c r="A222" i="11"/>
  <c r="K223" i="11"/>
  <c r="A223" i="12"/>
  <c r="K224" i="12"/>
  <c r="A223" i="6"/>
  <c r="K224" i="6"/>
  <c r="K224" i="10"/>
  <c r="A223" i="10"/>
  <c r="A222" i="7"/>
  <c r="K223" i="7"/>
  <c r="D223" i="5" l="1"/>
  <c r="N223" i="5" s="1"/>
  <c r="C223" i="5"/>
  <c r="E223" i="5" s="1"/>
  <c r="D222" i="11"/>
  <c r="N222" i="11" s="1"/>
  <c r="C222" i="11"/>
  <c r="E222" i="11" s="1"/>
  <c r="D223" i="12"/>
  <c r="N223" i="12" s="1"/>
  <c r="C223" i="12"/>
  <c r="E223" i="12" s="1"/>
  <c r="C222" i="1"/>
  <c r="E222" i="1" s="1"/>
  <c r="D222" i="1"/>
  <c r="N222" i="1" s="1"/>
  <c r="D223" i="6"/>
  <c r="N223" i="6" s="1"/>
  <c r="C223" i="6"/>
  <c r="E223" i="6" s="1"/>
  <c r="D223" i="10"/>
  <c r="N223" i="10" s="1"/>
  <c r="C223" i="10"/>
  <c r="E223" i="10" s="1"/>
  <c r="D222" i="7"/>
  <c r="C222" i="7"/>
  <c r="E222" i="7" s="1"/>
  <c r="A224" i="5"/>
  <c r="K225" i="5"/>
  <c r="A223" i="1"/>
  <c r="K224" i="1"/>
  <c r="A223" i="11"/>
  <c r="K224" i="11"/>
  <c r="A224" i="12"/>
  <c r="K225" i="12"/>
  <c r="A224" i="6"/>
  <c r="K225" i="6"/>
  <c r="K225" i="10"/>
  <c r="A224" i="10"/>
  <c r="A223" i="7"/>
  <c r="K224" i="7"/>
  <c r="N222" i="7"/>
  <c r="C224" i="5" l="1"/>
  <c r="D224" i="5"/>
  <c r="N224" i="5" s="1"/>
  <c r="C223" i="11"/>
  <c r="E223" i="11" s="1"/>
  <c r="D223" i="11"/>
  <c r="N223" i="11" s="1"/>
  <c r="C224" i="12"/>
  <c r="E224" i="12" s="1"/>
  <c r="D224" i="12"/>
  <c r="N224" i="12" s="1"/>
  <c r="D223" i="1"/>
  <c r="N223" i="1" s="1"/>
  <c r="C223" i="1"/>
  <c r="E223" i="1" s="1"/>
  <c r="C224" i="6"/>
  <c r="E224" i="6" s="1"/>
  <c r="D224" i="6"/>
  <c r="N224" i="6" s="1"/>
  <c r="D224" i="10"/>
  <c r="N224" i="10" s="1"/>
  <c r="C224" i="10"/>
  <c r="E224" i="10" s="1"/>
  <c r="C223" i="7"/>
  <c r="E223" i="7" s="1"/>
  <c r="D223" i="7"/>
  <c r="N223" i="7" s="1"/>
  <c r="A225" i="5"/>
  <c r="K226" i="5"/>
  <c r="E224" i="5"/>
  <c r="A224" i="1"/>
  <c r="K225" i="1"/>
  <c r="A224" i="11"/>
  <c r="K225" i="11"/>
  <c r="A225" i="12"/>
  <c r="K226" i="12"/>
  <c r="A225" i="6"/>
  <c r="K226" i="6"/>
  <c r="K226" i="10"/>
  <c r="A225" i="10"/>
  <c r="A224" i="7"/>
  <c r="K225" i="7"/>
  <c r="D225" i="5" l="1"/>
  <c r="C225" i="5"/>
  <c r="E225" i="5" s="1"/>
  <c r="C224" i="11"/>
  <c r="E224" i="11" s="1"/>
  <c r="D224" i="11"/>
  <c r="N224" i="11" s="1"/>
  <c r="C225" i="12"/>
  <c r="E225" i="12" s="1"/>
  <c r="D225" i="12"/>
  <c r="N225" i="12" s="1"/>
  <c r="C224" i="1"/>
  <c r="E224" i="1" s="1"/>
  <c r="D224" i="1"/>
  <c r="N224" i="1" s="1"/>
  <c r="C225" i="6"/>
  <c r="E225" i="6" s="1"/>
  <c r="D225" i="6"/>
  <c r="N225" i="6" s="1"/>
  <c r="D225" i="10"/>
  <c r="N225" i="10" s="1"/>
  <c r="C225" i="10"/>
  <c r="E225" i="10" s="1"/>
  <c r="C224" i="7"/>
  <c r="E224" i="7" s="1"/>
  <c r="D224" i="7"/>
  <c r="N224" i="7" s="1"/>
  <c r="N225" i="5"/>
  <c r="A226" i="5"/>
  <c r="K227" i="5"/>
  <c r="A225" i="1"/>
  <c r="K226" i="1"/>
  <c r="A225" i="11"/>
  <c r="K226" i="11"/>
  <c r="A226" i="12"/>
  <c r="K227" i="12"/>
  <c r="A226" i="6"/>
  <c r="K227" i="6"/>
  <c r="K227" i="10"/>
  <c r="A226" i="10"/>
  <c r="A225" i="7"/>
  <c r="K226" i="7"/>
  <c r="D226" i="5" l="1"/>
  <c r="C226" i="5"/>
  <c r="E226" i="5" s="1"/>
  <c r="D225" i="11"/>
  <c r="N225" i="11" s="1"/>
  <c r="C225" i="11"/>
  <c r="E225" i="11" s="1"/>
  <c r="D226" i="12"/>
  <c r="N226" i="12" s="1"/>
  <c r="C226" i="12"/>
  <c r="E226" i="12" s="1"/>
  <c r="C225" i="1"/>
  <c r="E225" i="1" s="1"/>
  <c r="D225" i="1"/>
  <c r="N225" i="1" s="1"/>
  <c r="D226" i="6"/>
  <c r="N226" i="6" s="1"/>
  <c r="C226" i="6"/>
  <c r="E226" i="6" s="1"/>
  <c r="C226" i="10"/>
  <c r="E226" i="10" s="1"/>
  <c r="D226" i="10"/>
  <c r="N226" i="10" s="1"/>
  <c r="D225" i="7"/>
  <c r="N225" i="7" s="1"/>
  <c r="C225" i="7"/>
  <c r="E225" i="7" s="1"/>
  <c r="A227" i="5"/>
  <c r="K228" i="5"/>
  <c r="N226" i="5"/>
  <c r="A226" i="1"/>
  <c r="K227" i="1"/>
  <c r="A226" i="11"/>
  <c r="K227" i="11"/>
  <c r="A227" i="12"/>
  <c r="K228" i="12"/>
  <c r="A227" i="6"/>
  <c r="K228" i="6"/>
  <c r="K228" i="10"/>
  <c r="A227" i="10"/>
  <c r="A226" i="7"/>
  <c r="K227" i="7"/>
  <c r="C227" i="5" l="1"/>
  <c r="D227" i="5"/>
  <c r="N227" i="5" s="1"/>
  <c r="C226" i="11"/>
  <c r="E226" i="11" s="1"/>
  <c r="D226" i="11"/>
  <c r="N226" i="11" s="1"/>
  <c r="C227" i="12"/>
  <c r="E227" i="12" s="1"/>
  <c r="D227" i="12"/>
  <c r="N227" i="12" s="1"/>
  <c r="D226" i="1"/>
  <c r="C226" i="1"/>
  <c r="E226" i="1" s="1"/>
  <c r="C227" i="6"/>
  <c r="E227" i="6" s="1"/>
  <c r="D227" i="6"/>
  <c r="N227" i="6" s="1"/>
  <c r="C227" i="10"/>
  <c r="E227" i="10" s="1"/>
  <c r="D227" i="10"/>
  <c r="N227" i="10" s="1"/>
  <c r="C226" i="7"/>
  <c r="E226" i="7" s="1"/>
  <c r="D226" i="7"/>
  <c r="N226" i="7" s="1"/>
  <c r="E227" i="5"/>
  <c r="A228" i="5"/>
  <c r="K229" i="5"/>
  <c r="A227" i="1"/>
  <c r="K228" i="1"/>
  <c r="N226" i="1"/>
  <c r="A227" i="11"/>
  <c r="K228" i="11"/>
  <c r="A228" i="12"/>
  <c r="K229" i="12"/>
  <c r="A228" i="6"/>
  <c r="K229" i="6"/>
  <c r="A228" i="10"/>
  <c r="K229" i="10"/>
  <c r="A227" i="7"/>
  <c r="K228" i="7"/>
  <c r="D228" i="5" l="1"/>
  <c r="C228" i="5"/>
  <c r="E228" i="5" s="1"/>
  <c r="D227" i="11"/>
  <c r="N227" i="11" s="1"/>
  <c r="C227" i="11"/>
  <c r="E227" i="11" s="1"/>
  <c r="C228" i="12"/>
  <c r="E228" i="12" s="1"/>
  <c r="D228" i="12"/>
  <c r="N228" i="12" s="1"/>
  <c r="C227" i="1"/>
  <c r="E227" i="1" s="1"/>
  <c r="D227" i="1"/>
  <c r="N227" i="1" s="1"/>
  <c r="D228" i="6"/>
  <c r="N228" i="6" s="1"/>
  <c r="C228" i="6"/>
  <c r="E228" i="6" s="1"/>
  <c r="C228" i="10"/>
  <c r="E228" i="10" s="1"/>
  <c r="D228" i="10"/>
  <c r="N228" i="10" s="1"/>
  <c r="D227" i="7"/>
  <c r="N227" i="7" s="1"/>
  <c r="C227" i="7"/>
  <c r="E227" i="7" s="1"/>
  <c r="A229" i="5"/>
  <c r="K230" i="5"/>
  <c r="N228" i="5"/>
  <c r="A228" i="1"/>
  <c r="K229" i="1"/>
  <c r="A228" i="11"/>
  <c r="K229" i="11"/>
  <c r="A229" i="12"/>
  <c r="K230" i="12"/>
  <c r="A229" i="6"/>
  <c r="K230" i="6"/>
  <c r="K230" i="10"/>
  <c r="A229" i="10"/>
  <c r="K229" i="7"/>
  <c r="A228" i="7"/>
  <c r="C229" i="5" l="1"/>
  <c r="D229" i="5"/>
  <c r="D228" i="11"/>
  <c r="N228" i="11" s="1"/>
  <c r="C228" i="11"/>
  <c r="E228" i="11" s="1"/>
  <c r="C229" i="12"/>
  <c r="E229" i="12" s="1"/>
  <c r="D229" i="12"/>
  <c r="N229" i="12" s="1"/>
  <c r="D228" i="1"/>
  <c r="C228" i="1"/>
  <c r="E228" i="1" s="1"/>
  <c r="D229" i="6"/>
  <c r="N229" i="6" s="1"/>
  <c r="C229" i="6"/>
  <c r="E229" i="6" s="1"/>
  <c r="C229" i="10"/>
  <c r="E229" i="10" s="1"/>
  <c r="D229" i="10"/>
  <c r="N229" i="10" s="1"/>
  <c r="C228" i="7"/>
  <c r="E228" i="7" s="1"/>
  <c r="D228" i="7"/>
  <c r="N228" i="7" s="1"/>
  <c r="N229" i="5"/>
  <c r="A230" i="5"/>
  <c r="K231" i="5"/>
  <c r="E229" i="5"/>
  <c r="A229" i="1"/>
  <c r="K230" i="1"/>
  <c r="N228" i="1"/>
  <c r="A229" i="11"/>
  <c r="K230" i="11"/>
  <c r="A230" i="12"/>
  <c r="K231" i="12"/>
  <c r="A230" i="6"/>
  <c r="K231" i="6"/>
  <c r="K231" i="10"/>
  <c r="A230" i="10"/>
  <c r="K230" i="7"/>
  <c r="A229" i="7"/>
  <c r="C230" i="5" l="1"/>
  <c r="D230" i="5"/>
  <c r="C229" i="11"/>
  <c r="E229" i="11" s="1"/>
  <c r="D229" i="11"/>
  <c r="N229" i="11" s="1"/>
  <c r="D230" i="12"/>
  <c r="N230" i="12" s="1"/>
  <c r="C230" i="12"/>
  <c r="E230" i="12" s="1"/>
  <c r="D229" i="1"/>
  <c r="N229" i="1" s="1"/>
  <c r="C229" i="1"/>
  <c r="E229" i="1" s="1"/>
  <c r="C230" i="6"/>
  <c r="E230" i="6" s="1"/>
  <c r="D230" i="6"/>
  <c r="N230" i="6" s="1"/>
  <c r="D230" i="10"/>
  <c r="N230" i="10" s="1"/>
  <c r="C230" i="10"/>
  <c r="E230" i="10" s="1"/>
  <c r="C229" i="7"/>
  <c r="E229" i="7" s="1"/>
  <c r="D229" i="7"/>
  <c r="N229" i="7" s="1"/>
  <c r="E230" i="5"/>
  <c r="A231" i="5"/>
  <c r="K232" i="5"/>
  <c r="N230" i="5"/>
  <c r="A230" i="1"/>
  <c r="K231" i="1"/>
  <c r="A230" i="11"/>
  <c r="K231" i="11"/>
  <c r="A231" i="12"/>
  <c r="K232" i="12"/>
  <c r="A231" i="6"/>
  <c r="K232" i="6"/>
  <c r="K232" i="10"/>
  <c r="A231" i="10"/>
  <c r="K231" i="7"/>
  <c r="A230" i="7"/>
  <c r="D231" i="5" l="1"/>
  <c r="C231" i="5"/>
  <c r="E231" i="5" s="1"/>
  <c r="D230" i="11"/>
  <c r="N230" i="11" s="1"/>
  <c r="C230" i="11"/>
  <c r="E230" i="11" s="1"/>
  <c r="C231" i="12"/>
  <c r="E231" i="12" s="1"/>
  <c r="D231" i="12"/>
  <c r="N231" i="12" s="1"/>
  <c r="C230" i="1"/>
  <c r="E230" i="1" s="1"/>
  <c r="D230" i="1"/>
  <c r="N230" i="1" s="1"/>
  <c r="D231" i="6"/>
  <c r="N231" i="6" s="1"/>
  <c r="C231" i="6"/>
  <c r="E231" i="6" s="1"/>
  <c r="D231" i="10"/>
  <c r="N231" i="10" s="1"/>
  <c r="C231" i="10"/>
  <c r="E231" i="10" s="1"/>
  <c r="D230" i="7"/>
  <c r="N230" i="7" s="1"/>
  <c r="C230" i="7"/>
  <c r="E230" i="7" s="1"/>
  <c r="N231" i="5"/>
  <c r="A232" i="5"/>
  <c r="K233" i="5"/>
  <c r="A231" i="1"/>
  <c r="K232" i="1"/>
  <c r="A231" i="11"/>
  <c r="K232" i="11"/>
  <c r="A232" i="12"/>
  <c r="K233" i="12"/>
  <c r="A232" i="6"/>
  <c r="K233" i="6"/>
  <c r="K233" i="10"/>
  <c r="A232" i="10"/>
  <c r="A231" i="7"/>
  <c r="K232" i="7"/>
  <c r="C232" i="5" l="1"/>
  <c r="D232" i="5"/>
  <c r="N232" i="5" s="1"/>
  <c r="C231" i="11"/>
  <c r="E231" i="11" s="1"/>
  <c r="D231" i="11"/>
  <c r="N231" i="11" s="1"/>
  <c r="D232" i="12"/>
  <c r="N232" i="12" s="1"/>
  <c r="C232" i="12"/>
  <c r="E232" i="12" s="1"/>
  <c r="D231" i="1"/>
  <c r="N231" i="1" s="1"/>
  <c r="C231" i="1"/>
  <c r="E231" i="1" s="1"/>
  <c r="C232" i="6"/>
  <c r="E232" i="6" s="1"/>
  <c r="D232" i="6"/>
  <c r="N232" i="6" s="1"/>
  <c r="D232" i="10"/>
  <c r="N232" i="10" s="1"/>
  <c r="C232" i="10"/>
  <c r="E232" i="10" s="1"/>
  <c r="C231" i="7"/>
  <c r="E231" i="7" s="1"/>
  <c r="D231" i="7"/>
  <c r="N231" i="7" s="1"/>
  <c r="E232" i="5"/>
  <c r="A233" i="5"/>
  <c r="K234" i="5"/>
  <c r="A232" i="1"/>
  <c r="K233" i="1"/>
  <c r="A232" i="11"/>
  <c r="K233" i="11"/>
  <c r="A233" i="12"/>
  <c r="K234" i="12"/>
  <c r="A233" i="6"/>
  <c r="K234" i="6"/>
  <c r="K234" i="10"/>
  <c r="A233" i="10"/>
  <c r="A232" i="7"/>
  <c r="K233" i="7"/>
  <c r="D233" i="5" l="1"/>
  <c r="C233" i="5"/>
  <c r="C232" i="11"/>
  <c r="E232" i="11" s="1"/>
  <c r="D232" i="11"/>
  <c r="N232" i="11" s="1"/>
  <c r="D233" i="12"/>
  <c r="N233" i="12" s="1"/>
  <c r="C233" i="12"/>
  <c r="E233" i="12" s="1"/>
  <c r="C232" i="1"/>
  <c r="E232" i="1" s="1"/>
  <c r="D232" i="1"/>
  <c r="N232" i="1" s="1"/>
  <c r="C233" i="6"/>
  <c r="E233" i="6" s="1"/>
  <c r="D233" i="6"/>
  <c r="N233" i="6" s="1"/>
  <c r="D233" i="10"/>
  <c r="N233" i="10" s="1"/>
  <c r="C233" i="10"/>
  <c r="E233" i="10" s="1"/>
  <c r="D232" i="7"/>
  <c r="N232" i="7" s="1"/>
  <c r="C232" i="7"/>
  <c r="E232" i="7" s="1"/>
  <c r="E233" i="5"/>
  <c r="N233" i="5"/>
  <c r="A234" i="5"/>
  <c r="K235" i="5"/>
  <c r="A233" i="1"/>
  <c r="K234" i="1"/>
  <c r="A233" i="11"/>
  <c r="K234" i="11"/>
  <c r="A234" i="12"/>
  <c r="K235" i="12"/>
  <c r="A234" i="6"/>
  <c r="K235" i="6"/>
  <c r="K235" i="10"/>
  <c r="A234" i="10"/>
  <c r="A233" i="7"/>
  <c r="K234" i="7"/>
  <c r="D234" i="5" l="1"/>
  <c r="C234" i="5"/>
  <c r="D233" i="11"/>
  <c r="N233" i="11" s="1"/>
  <c r="C233" i="11"/>
  <c r="E233" i="11" s="1"/>
  <c r="C234" i="12"/>
  <c r="E234" i="12" s="1"/>
  <c r="D234" i="12"/>
  <c r="N234" i="12" s="1"/>
  <c r="C233" i="1"/>
  <c r="E233" i="1" s="1"/>
  <c r="D233" i="1"/>
  <c r="N233" i="1" s="1"/>
  <c r="D234" i="6"/>
  <c r="N234" i="6" s="1"/>
  <c r="C234" i="6"/>
  <c r="E234" i="6" s="1"/>
  <c r="C234" i="10"/>
  <c r="E234" i="10" s="1"/>
  <c r="D234" i="10"/>
  <c r="N234" i="10" s="1"/>
  <c r="D233" i="7"/>
  <c r="N233" i="7" s="1"/>
  <c r="C233" i="7"/>
  <c r="E233" i="7" s="1"/>
  <c r="N234" i="5"/>
  <c r="E234" i="5"/>
  <c r="A235" i="5"/>
  <c r="K236" i="5"/>
  <c r="A234" i="1"/>
  <c r="K235" i="1"/>
  <c r="A234" i="11"/>
  <c r="K235" i="11"/>
  <c r="A235" i="12"/>
  <c r="K236" i="12"/>
  <c r="A235" i="6"/>
  <c r="K236" i="6"/>
  <c r="A235" i="10"/>
  <c r="K236" i="10"/>
  <c r="A234" i="7"/>
  <c r="K235" i="7"/>
  <c r="C235" i="5" l="1"/>
  <c r="D235" i="5"/>
  <c r="C234" i="11"/>
  <c r="E234" i="11" s="1"/>
  <c r="D234" i="11"/>
  <c r="N234" i="11" s="1"/>
  <c r="D235" i="12"/>
  <c r="N235" i="12" s="1"/>
  <c r="C235" i="12"/>
  <c r="E235" i="12" s="1"/>
  <c r="D234" i="1"/>
  <c r="N234" i="1" s="1"/>
  <c r="C234" i="1"/>
  <c r="E234" i="1" s="1"/>
  <c r="C235" i="6"/>
  <c r="E235" i="6" s="1"/>
  <c r="D235" i="6"/>
  <c r="N235" i="6" s="1"/>
  <c r="C235" i="10"/>
  <c r="E235" i="10" s="1"/>
  <c r="D235" i="10"/>
  <c r="N235" i="10" s="1"/>
  <c r="C234" i="7"/>
  <c r="E234" i="7" s="1"/>
  <c r="D234" i="7"/>
  <c r="N234" i="7" s="1"/>
  <c r="E235" i="5"/>
  <c r="A236" i="5"/>
  <c r="K237" i="5"/>
  <c r="N235" i="5"/>
  <c r="A235" i="1"/>
  <c r="K236" i="1"/>
  <c r="A235" i="11"/>
  <c r="K236" i="11"/>
  <c r="A236" i="12"/>
  <c r="K237" i="12"/>
  <c r="A236" i="6"/>
  <c r="K237" i="6"/>
  <c r="K237" i="10"/>
  <c r="A236" i="10"/>
  <c r="A235" i="7"/>
  <c r="K236" i="7"/>
  <c r="D236" i="5" l="1"/>
  <c r="C236" i="5"/>
  <c r="E236" i="5" s="1"/>
  <c r="D235" i="11"/>
  <c r="N235" i="11" s="1"/>
  <c r="C235" i="11"/>
  <c r="E235" i="11" s="1"/>
  <c r="C236" i="12"/>
  <c r="E236" i="12" s="1"/>
  <c r="D236" i="12"/>
  <c r="N236" i="12" s="1"/>
  <c r="C235" i="1"/>
  <c r="E235" i="1" s="1"/>
  <c r="D235" i="1"/>
  <c r="N235" i="1" s="1"/>
  <c r="D236" i="6"/>
  <c r="N236" i="6" s="1"/>
  <c r="C236" i="6"/>
  <c r="E236" i="6" s="1"/>
  <c r="C236" i="10"/>
  <c r="E236" i="10" s="1"/>
  <c r="D236" i="10"/>
  <c r="N236" i="10" s="1"/>
  <c r="D235" i="7"/>
  <c r="N235" i="7" s="1"/>
  <c r="C235" i="7"/>
  <c r="E235" i="7" s="1"/>
  <c r="N236" i="5"/>
  <c r="A237" i="5"/>
  <c r="K238" i="5"/>
  <c r="A236" i="1"/>
  <c r="K237" i="1"/>
  <c r="A236" i="11"/>
  <c r="K237" i="11"/>
  <c r="A237" i="12"/>
  <c r="K238" i="12"/>
  <c r="A237" i="6"/>
  <c r="K238" i="6"/>
  <c r="K238" i="10"/>
  <c r="A237" i="10"/>
  <c r="A236" i="7"/>
  <c r="K237" i="7"/>
  <c r="C237" i="5" l="1"/>
  <c r="D237" i="5"/>
  <c r="D236" i="11"/>
  <c r="N236" i="11" s="1"/>
  <c r="C236" i="11"/>
  <c r="E236" i="11" s="1"/>
  <c r="C237" i="12"/>
  <c r="E237" i="12" s="1"/>
  <c r="D237" i="12"/>
  <c r="N237" i="12" s="1"/>
  <c r="D236" i="1"/>
  <c r="N236" i="1" s="1"/>
  <c r="C236" i="1"/>
  <c r="E236" i="1" s="1"/>
  <c r="D237" i="6"/>
  <c r="N237" i="6" s="1"/>
  <c r="C237" i="6"/>
  <c r="E237" i="6" s="1"/>
  <c r="C237" i="10"/>
  <c r="E237" i="10" s="1"/>
  <c r="D237" i="10"/>
  <c r="N237" i="10" s="1"/>
  <c r="D236" i="7"/>
  <c r="N236" i="7" s="1"/>
  <c r="C236" i="7"/>
  <c r="E236" i="7" s="1"/>
  <c r="N237" i="5"/>
  <c r="E237" i="5"/>
  <c r="A238" i="5"/>
  <c r="K239" i="5"/>
  <c r="A237" i="1"/>
  <c r="K238" i="1"/>
  <c r="A237" i="11"/>
  <c r="K238" i="11"/>
  <c r="A238" i="12"/>
  <c r="K239" i="12"/>
  <c r="A238" i="6"/>
  <c r="K239" i="6"/>
  <c r="K239" i="10"/>
  <c r="A238" i="10"/>
  <c r="A237" i="7"/>
  <c r="K238" i="7"/>
  <c r="C238" i="5" l="1"/>
  <c r="D238" i="5"/>
  <c r="C237" i="11"/>
  <c r="E237" i="11" s="1"/>
  <c r="D237" i="11"/>
  <c r="N237" i="11" s="1"/>
  <c r="D238" i="12"/>
  <c r="N238" i="12" s="1"/>
  <c r="C238" i="12"/>
  <c r="E238" i="12" s="1"/>
  <c r="C237" i="1"/>
  <c r="E237" i="1" s="1"/>
  <c r="D237" i="1"/>
  <c r="N237" i="1" s="1"/>
  <c r="C238" i="6"/>
  <c r="E238" i="6" s="1"/>
  <c r="D238" i="6"/>
  <c r="N238" i="6" s="1"/>
  <c r="D238" i="10"/>
  <c r="N238" i="10" s="1"/>
  <c r="C238" i="10"/>
  <c r="E238" i="10" s="1"/>
  <c r="C237" i="7"/>
  <c r="E237" i="7" s="1"/>
  <c r="D237" i="7"/>
  <c r="N237" i="7" s="1"/>
  <c r="E238" i="5"/>
  <c r="N238" i="5"/>
  <c r="A239" i="5"/>
  <c r="K240" i="5"/>
  <c r="A238" i="1"/>
  <c r="K239" i="1"/>
  <c r="A238" i="11"/>
  <c r="K239" i="11"/>
  <c r="A239" i="12"/>
  <c r="K240" i="12"/>
  <c r="A239" i="6"/>
  <c r="K240" i="6"/>
  <c r="K240" i="10"/>
  <c r="A239" i="10"/>
  <c r="A238" i="7"/>
  <c r="K239" i="7"/>
  <c r="D239" i="5" l="1"/>
  <c r="C239" i="5"/>
  <c r="D238" i="11"/>
  <c r="N238" i="11" s="1"/>
  <c r="C238" i="11"/>
  <c r="E238" i="11" s="1"/>
  <c r="C239" i="12"/>
  <c r="E239" i="12" s="1"/>
  <c r="D239" i="12"/>
  <c r="N239" i="12" s="1"/>
  <c r="D238" i="1"/>
  <c r="N238" i="1" s="1"/>
  <c r="C238" i="1"/>
  <c r="E238" i="1" s="1"/>
  <c r="D239" i="6"/>
  <c r="N239" i="6" s="1"/>
  <c r="C239" i="6"/>
  <c r="E239" i="6" s="1"/>
  <c r="D239" i="10"/>
  <c r="N239" i="10" s="1"/>
  <c r="C239" i="10"/>
  <c r="E239" i="10" s="1"/>
  <c r="D238" i="7"/>
  <c r="N238" i="7" s="1"/>
  <c r="C238" i="7"/>
  <c r="E238" i="7" s="1"/>
  <c r="N239" i="5"/>
  <c r="E239" i="5"/>
  <c r="A240" i="5"/>
  <c r="K241" i="5"/>
  <c r="A239" i="1"/>
  <c r="K240" i="1"/>
  <c r="A239" i="11"/>
  <c r="K240" i="11"/>
  <c r="A240" i="12"/>
  <c r="K241" i="12"/>
  <c r="A240" i="6"/>
  <c r="K241" i="6"/>
  <c r="K241" i="10"/>
  <c r="A240" i="10"/>
  <c r="A239" i="7"/>
  <c r="K240" i="7"/>
  <c r="C240" i="5" l="1"/>
  <c r="D240" i="5"/>
  <c r="N240" i="5" s="1"/>
  <c r="C239" i="11"/>
  <c r="E239" i="11" s="1"/>
  <c r="D239" i="11"/>
  <c r="N239" i="11" s="1"/>
  <c r="D240" i="12"/>
  <c r="N240" i="12" s="1"/>
  <c r="C240" i="12"/>
  <c r="E240" i="12" s="1"/>
  <c r="D239" i="1"/>
  <c r="N239" i="1" s="1"/>
  <c r="C239" i="1"/>
  <c r="E239" i="1" s="1"/>
  <c r="C240" i="6"/>
  <c r="E240" i="6" s="1"/>
  <c r="D240" i="6"/>
  <c r="N240" i="6" s="1"/>
  <c r="C240" i="10"/>
  <c r="E240" i="10" s="1"/>
  <c r="D240" i="10"/>
  <c r="N240" i="10" s="1"/>
  <c r="C239" i="7"/>
  <c r="E239" i="7" s="1"/>
  <c r="D239" i="7"/>
  <c r="N239" i="7" s="1"/>
  <c r="E240" i="5"/>
  <c r="A241" i="5"/>
  <c r="K242" i="5"/>
  <c r="A240" i="1"/>
  <c r="K241" i="1"/>
  <c r="A240" i="11"/>
  <c r="K241" i="11"/>
  <c r="A241" i="12"/>
  <c r="K242" i="12"/>
  <c r="A241" i="6"/>
  <c r="K242" i="6"/>
  <c r="K242" i="10"/>
  <c r="A241" i="10"/>
  <c r="A240" i="7"/>
  <c r="K241" i="7"/>
  <c r="D241" i="5" l="1"/>
  <c r="C241" i="5"/>
  <c r="E241" i="5" s="1"/>
  <c r="C240" i="11"/>
  <c r="E240" i="11" s="1"/>
  <c r="D240" i="11"/>
  <c r="N240" i="11" s="1"/>
  <c r="D241" i="12"/>
  <c r="N241" i="12" s="1"/>
  <c r="C241" i="12"/>
  <c r="E241" i="12" s="1"/>
  <c r="C240" i="1"/>
  <c r="E240" i="1" s="1"/>
  <c r="D240" i="1"/>
  <c r="N240" i="1" s="1"/>
  <c r="C241" i="6"/>
  <c r="E241" i="6" s="1"/>
  <c r="D241" i="6"/>
  <c r="N241" i="6" s="1"/>
  <c r="D241" i="10"/>
  <c r="N241" i="10" s="1"/>
  <c r="C241" i="10"/>
  <c r="E241" i="10" s="1"/>
  <c r="D240" i="7"/>
  <c r="N240" i="7" s="1"/>
  <c r="C240" i="7"/>
  <c r="E240" i="7" s="1"/>
  <c r="A242" i="5"/>
  <c r="K243" i="5"/>
  <c r="N241" i="5"/>
  <c r="A241" i="1"/>
  <c r="K242" i="1"/>
  <c r="A241" i="11"/>
  <c r="K242" i="11"/>
  <c r="A242" i="12"/>
  <c r="K243" i="12"/>
  <c r="A242" i="6"/>
  <c r="K243" i="6"/>
  <c r="K243" i="10"/>
  <c r="A242" i="10"/>
  <c r="A241" i="7"/>
  <c r="K242" i="7"/>
  <c r="D242" i="5" l="1"/>
  <c r="C242" i="5"/>
  <c r="E242" i="5" s="1"/>
  <c r="D241" i="11"/>
  <c r="N241" i="11" s="1"/>
  <c r="C241" i="11"/>
  <c r="E241" i="11" s="1"/>
  <c r="C242" i="12"/>
  <c r="E242" i="12" s="1"/>
  <c r="D242" i="12"/>
  <c r="N242" i="12" s="1"/>
  <c r="D241" i="1"/>
  <c r="C241" i="1"/>
  <c r="E241" i="1" s="1"/>
  <c r="D242" i="6"/>
  <c r="N242" i="6" s="1"/>
  <c r="C242" i="6"/>
  <c r="E242" i="6" s="1"/>
  <c r="C242" i="10"/>
  <c r="E242" i="10" s="1"/>
  <c r="D242" i="10"/>
  <c r="N242" i="10" s="1"/>
  <c r="D241" i="7"/>
  <c r="N241" i="7" s="1"/>
  <c r="C241" i="7"/>
  <c r="E241" i="7" s="1"/>
  <c r="A243" i="5"/>
  <c r="K244" i="5"/>
  <c r="N242" i="5"/>
  <c r="A242" i="1"/>
  <c r="K243" i="1"/>
  <c r="N241" i="1"/>
  <c r="A242" i="11"/>
  <c r="K243" i="11"/>
  <c r="A243" i="12"/>
  <c r="K244" i="12"/>
  <c r="A243" i="6"/>
  <c r="K244" i="6"/>
  <c r="K244" i="10"/>
  <c r="A243" i="10"/>
  <c r="A242" i="7"/>
  <c r="K243" i="7"/>
  <c r="C243" i="5" l="1"/>
  <c r="D243" i="5"/>
  <c r="N243" i="5" s="1"/>
  <c r="C242" i="11"/>
  <c r="E242" i="11" s="1"/>
  <c r="D242" i="11"/>
  <c r="N242" i="11" s="1"/>
  <c r="D243" i="12"/>
  <c r="N243" i="12" s="1"/>
  <c r="C243" i="12"/>
  <c r="E243" i="12" s="1"/>
  <c r="C242" i="1"/>
  <c r="E242" i="1" s="1"/>
  <c r="D242" i="1"/>
  <c r="N242" i="1" s="1"/>
  <c r="C243" i="6"/>
  <c r="E243" i="6" s="1"/>
  <c r="D243" i="6"/>
  <c r="N243" i="6" s="1"/>
  <c r="D243" i="10"/>
  <c r="N243" i="10" s="1"/>
  <c r="C243" i="10"/>
  <c r="E243" i="10" s="1"/>
  <c r="C242" i="7"/>
  <c r="E242" i="7" s="1"/>
  <c r="D242" i="7"/>
  <c r="N242" i="7" s="1"/>
  <c r="A244" i="5"/>
  <c r="K245" i="5"/>
  <c r="E243" i="5"/>
  <c r="A243" i="1"/>
  <c r="K244" i="1"/>
  <c r="A243" i="11"/>
  <c r="K244" i="11"/>
  <c r="A244" i="12"/>
  <c r="K245" i="12"/>
  <c r="A244" i="6"/>
  <c r="K245" i="6"/>
  <c r="K245" i="10"/>
  <c r="A244" i="10"/>
  <c r="A243" i="7"/>
  <c r="K244" i="7"/>
  <c r="D244" i="5" l="1"/>
  <c r="C244" i="5"/>
  <c r="E244" i="5" s="1"/>
  <c r="D243" i="11"/>
  <c r="N243" i="11" s="1"/>
  <c r="C243" i="11"/>
  <c r="E243" i="11" s="1"/>
  <c r="C244" i="12"/>
  <c r="E244" i="12" s="1"/>
  <c r="D244" i="12"/>
  <c r="N244" i="12" s="1"/>
  <c r="C243" i="1"/>
  <c r="E243" i="1" s="1"/>
  <c r="D243" i="1"/>
  <c r="N243" i="1" s="1"/>
  <c r="D244" i="6"/>
  <c r="N244" i="6" s="1"/>
  <c r="C244" i="6"/>
  <c r="E244" i="6" s="1"/>
  <c r="C244" i="10"/>
  <c r="E244" i="10" s="1"/>
  <c r="D244" i="10"/>
  <c r="N244" i="10" s="1"/>
  <c r="D243" i="7"/>
  <c r="N243" i="7" s="1"/>
  <c r="C243" i="7"/>
  <c r="E243" i="7" s="1"/>
  <c r="A245" i="5"/>
  <c r="K246" i="5"/>
  <c r="N244" i="5"/>
  <c r="A244" i="1"/>
  <c r="K245" i="1"/>
  <c r="A244" i="11"/>
  <c r="K245" i="11"/>
  <c r="A245" i="12"/>
  <c r="K246" i="12"/>
  <c r="A245" i="6"/>
  <c r="K246" i="6"/>
  <c r="K246" i="10"/>
  <c r="A245" i="10"/>
  <c r="A244" i="7"/>
  <c r="K245" i="7"/>
  <c r="C245" i="5" l="1"/>
  <c r="D245" i="5"/>
  <c r="N245" i="5" s="1"/>
  <c r="D244" i="11"/>
  <c r="N244" i="11" s="1"/>
  <c r="C244" i="11"/>
  <c r="E244" i="11" s="1"/>
  <c r="C245" i="12"/>
  <c r="E245" i="12" s="1"/>
  <c r="D245" i="12"/>
  <c r="N245" i="12" s="1"/>
  <c r="D244" i="1"/>
  <c r="C244" i="1"/>
  <c r="E244" i="1" s="1"/>
  <c r="D245" i="6"/>
  <c r="N245" i="6" s="1"/>
  <c r="C245" i="6"/>
  <c r="E245" i="6" s="1"/>
  <c r="D245" i="10"/>
  <c r="N245" i="10" s="1"/>
  <c r="C245" i="10"/>
  <c r="E245" i="10" s="1"/>
  <c r="C244" i="7"/>
  <c r="E244" i="7" s="1"/>
  <c r="D244" i="7"/>
  <c r="N244" i="7" s="1"/>
  <c r="E245" i="5"/>
  <c r="A246" i="5"/>
  <c r="K247" i="5"/>
  <c r="A245" i="1"/>
  <c r="K246" i="1"/>
  <c r="N244" i="1"/>
  <c r="A245" i="11"/>
  <c r="K246" i="11"/>
  <c r="A246" i="12"/>
  <c r="K247" i="12"/>
  <c r="A246" i="6"/>
  <c r="K247" i="6"/>
  <c r="K247" i="10"/>
  <c r="A246" i="10"/>
  <c r="A245" i="7"/>
  <c r="K246" i="7"/>
  <c r="C246" i="5" l="1"/>
  <c r="D246" i="5"/>
  <c r="C245" i="11"/>
  <c r="E245" i="11" s="1"/>
  <c r="D245" i="11"/>
  <c r="N245" i="11" s="1"/>
  <c r="D246" i="12"/>
  <c r="N246" i="12" s="1"/>
  <c r="C246" i="12"/>
  <c r="E246" i="12" s="1"/>
  <c r="C245" i="1"/>
  <c r="E245" i="1" s="1"/>
  <c r="D245" i="1"/>
  <c r="N245" i="1" s="1"/>
  <c r="C246" i="6"/>
  <c r="E246" i="6" s="1"/>
  <c r="D246" i="6"/>
  <c r="N246" i="6" s="1"/>
  <c r="D246" i="10"/>
  <c r="N246" i="10" s="1"/>
  <c r="C246" i="10"/>
  <c r="E246" i="10" s="1"/>
  <c r="C245" i="7"/>
  <c r="E245" i="7" s="1"/>
  <c r="D245" i="7"/>
  <c r="N245" i="7" s="1"/>
  <c r="E246" i="5"/>
  <c r="N246" i="5"/>
  <c r="A247" i="5"/>
  <c r="K248" i="5"/>
  <c r="A246" i="1"/>
  <c r="K247" i="1"/>
  <c r="A246" i="11"/>
  <c r="K247" i="11"/>
  <c r="A247" i="12"/>
  <c r="K248" i="12"/>
  <c r="A247" i="6"/>
  <c r="K248" i="6"/>
  <c r="A247" i="10"/>
  <c r="K248" i="10"/>
  <c r="A246" i="7"/>
  <c r="K247" i="7"/>
  <c r="D247" i="5" l="1"/>
  <c r="C247" i="5"/>
  <c r="E247" i="5" s="1"/>
  <c r="D246" i="11"/>
  <c r="N246" i="11" s="1"/>
  <c r="C246" i="11"/>
  <c r="E246" i="11" s="1"/>
  <c r="C247" i="12"/>
  <c r="E247" i="12" s="1"/>
  <c r="D247" i="12"/>
  <c r="N247" i="12" s="1"/>
  <c r="D246" i="1"/>
  <c r="N246" i="1" s="1"/>
  <c r="C246" i="1"/>
  <c r="E246" i="1" s="1"/>
  <c r="D247" i="6"/>
  <c r="N247" i="6" s="1"/>
  <c r="C247" i="6"/>
  <c r="E247" i="6" s="1"/>
  <c r="C247" i="10"/>
  <c r="E247" i="10" s="1"/>
  <c r="D247" i="10"/>
  <c r="N247" i="10" s="1"/>
  <c r="D246" i="7"/>
  <c r="N246" i="7" s="1"/>
  <c r="C246" i="7"/>
  <c r="E246" i="7" s="1"/>
  <c r="N247" i="5"/>
  <c r="A248" i="5"/>
  <c r="K249" i="5"/>
  <c r="A247" i="1"/>
  <c r="K248" i="1"/>
  <c r="A247" i="11"/>
  <c r="K248" i="11"/>
  <c r="A248" i="12"/>
  <c r="K249" i="12"/>
  <c r="A248" i="6"/>
  <c r="K249" i="6"/>
  <c r="K249" i="10"/>
  <c r="A248" i="10"/>
  <c r="A247" i="7"/>
  <c r="K248" i="7"/>
  <c r="C248" i="5" l="1"/>
  <c r="D248" i="5"/>
  <c r="N248" i="5" s="1"/>
  <c r="C247" i="11"/>
  <c r="E247" i="11" s="1"/>
  <c r="D247" i="11"/>
  <c r="N247" i="11" s="1"/>
  <c r="D248" i="12"/>
  <c r="N248" i="12" s="1"/>
  <c r="C248" i="12"/>
  <c r="E248" i="12" s="1"/>
  <c r="D247" i="1"/>
  <c r="C247" i="1"/>
  <c r="E247" i="1" s="1"/>
  <c r="C248" i="6"/>
  <c r="E248" i="6" s="1"/>
  <c r="D248" i="6"/>
  <c r="N248" i="6" s="1"/>
  <c r="D248" i="10"/>
  <c r="N248" i="10" s="1"/>
  <c r="C248" i="10"/>
  <c r="E248" i="10" s="1"/>
  <c r="C247" i="7"/>
  <c r="E247" i="7" s="1"/>
  <c r="D247" i="7"/>
  <c r="N247" i="7" s="1"/>
  <c r="E248" i="5"/>
  <c r="A249" i="5"/>
  <c r="K250" i="5"/>
  <c r="A248" i="1"/>
  <c r="K249" i="1"/>
  <c r="N247" i="1"/>
  <c r="A248" i="11"/>
  <c r="K249" i="11"/>
  <c r="A249" i="12"/>
  <c r="K250" i="12"/>
  <c r="A249" i="6"/>
  <c r="K250" i="6"/>
  <c r="K250" i="10"/>
  <c r="A249" i="10"/>
  <c r="A248" i="7"/>
  <c r="K249" i="7"/>
  <c r="D249" i="5" l="1"/>
  <c r="C249" i="5"/>
  <c r="E249" i="5" s="1"/>
  <c r="D248" i="11"/>
  <c r="N248" i="11" s="1"/>
  <c r="C248" i="11"/>
  <c r="E248" i="11" s="1"/>
  <c r="D249" i="12"/>
  <c r="N249" i="12" s="1"/>
  <c r="C249" i="12"/>
  <c r="E249" i="12" s="1"/>
  <c r="C248" i="1"/>
  <c r="E248" i="1" s="1"/>
  <c r="D248" i="1"/>
  <c r="N248" i="1" s="1"/>
  <c r="C249" i="6"/>
  <c r="E249" i="6" s="1"/>
  <c r="D249" i="6"/>
  <c r="N249" i="6" s="1"/>
  <c r="D249" i="10"/>
  <c r="N249" i="10" s="1"/>
  <c r="C249" i="10"/>
  <c r="E249" i="10" s="1"/>
  <c r="C248" i="7"/>
  <c r="E248" i="7" s="1"/>
  <c r="D248" i="7"/>
  <c r="N248" i="7" s="1"/>
  <c r="N249" i="5"/>
  <c r="A250" i="5"/>
  <c r="K251" i="5"/>
  <c r="K250" i="1"/>
  <c r="A249" i="1"/>
  <c r="A249" i="11"/>
  <c r="K250" i="11"/>
  <c r="A250" i="12"/>
  <c r="K251" i="12"/>
  <c r="A250" i="6"/>
  <c r="K251" i="6"/>
  <c r="K251" i="10"/>
  <c r="A250" i="10"/>
  <c r="A249" i="7"/>
  <c r="K250" i="7"/>
  <c r="D250" i="5" l="1"/>
  <c r="C250" i="5"/>
  <c r="E250" i="5" s="1"/>
  <c r="C249" i="11"/>
  <c r="E249" i="11" s="1"/>
  <c r="D249" i="11"/>
  <c r="N249" i="11" s="1"/>
  <c r="C250" i="12"/>
  <c r="E250" i="12" s="1"/>
  <c r="D250" i="12"/>
  <c r="N250" i="12" s="1"/>
  <c r="D249" i="1"/>
  <c r="N249" i="1" s="1"/>
  <c r="C249" i="1"/>
  <c r="E249" i="1" s="1"/>
  <c r="D250" i="6"/>
  <c r="N250" i="6" s="1"/>
  <c r="C250" i="6"/>
  <c r="E250" i="6" s="1"/>
  <c r="C250" i="10"/>
  <c r="E250" i="10" s="1"/>
  <c r="D250" i="10"/>
  <c r="N250" i="10" s="1"/>
  <c r="D249" i="7"/>
  <c r="N249" i="7" s="1"/>
  <c r="C249" i="7"/>
  <c r="E249" i="7" s="1"/>
  <c r="N250" i="5"/>
  <c r="A251" i="5"/>
  <c r="K252" i="5"/>
  <c r="K251" i="1"/>
  <c r="A250" i="1"/>
  <c r="A250" i="11"/>
  <c r="K251" i="11"/>
  <c r="A251" i="12"/>
  <c r="K252" i="12"/>
  <c r="A251" i="6"/>
  <c r="K252" i="6"/>
  <c r="K252" i="10"/>
  <c r="A251" i="10"/>
  <c r="A250" i="7"/>
  <c r="K251" i="7"/>
  <c r="C251" i="5" l="1"/>
  <c r="D251" i="5"/>
  <c r="N251" i="5" s="1"/>
  <c r="C250" i="11"/>
  <c r="E250" i="11" s="1"/>
  <c r="D250" i="11"/>
  <c r="N250" i="11" s="1"/>
  <c r="D251" i="12"/>
  <c r="N251" i="12" s="1"/>
  <c r="C251" i="12"/>
  <c r="E251" i="12" s="1"/>
  <c r="C250" i="1"/>
  <c r="E250" i="1" s="1"/>
  <c r="D250" i="1"/>
  <c r="N250" i="1" s="1"/>
  <c r="D251" i="6"/>
  <c r="N251" i="6" s="1"/>
  <c r="C251" i="6"/>
  <c r="E251" i="6" s="1"/>
  <c r="D251" i="10"/>
  <c r="N251" i="10" s="1"/>
  <c r="C251" i="10"/>
  <c r="E251" i="10" s="1"/>
  <c r="C250" i="7"/>
  <c r="E250" i="7" s="1"/>
  <c r="D250" i="7"/>
  <c r="N250" i="7" s="1"/>
  <c r="E251" i="5"/>
  <c r="A252" i="5"/>
  <c r="K253" i="5"/>
  <c r="K252" i="1"/>
  <c r="A251" i="1"/>
  <c r="A251" i="11"/>
  <c r="K252" i="11"/>
  <c r="A252" i="12"/>
  <c r="K253" i="12"/>
  <c r="A252" i="6"/>
  <c r="K253" i="6"/>
  <c r="K253" i="10"/>
  <c r="A252" i="10"/>
  <c r="A251" i="7"/>
  <c r="K252" i="7"/>
  <c r="D252" i="5" l="1"/>
  <c r="C252" i="5"/>
  <c r="E252" i="5" s="1"/>
  <c r="D251" i="11"/>
  <c r="N251" i="11" s="1"/>
  <c r="C251" i="11"/>
  <c r="E251" i="11" s="1"/>
  <c r="C252" i="12"/>
  <c r="E252" i="12" s="1"/>
  <c r="D252" i="12"/>
  <c r="N252" i="12" s="1"/>
  <c r="C251" i="1"/>
  <c r="E251" i="1" s="1"/>
  <c r="D251" i="1"/>
  <c r="N251" i="1" s="1"/>
  <c r="D252" i="6"/>
  <c r="N252" i="6" s="1"/>
  <c r="C252" i="6"/>
  <c r="E252" i="6" s="1"/>
  <c r="C252" i="10"/>
  <c r="E252" i="10" s="1"/>
  <c r="D252" i="10"/>
  <c r="N252" i="10" s="1"/>
  <c r="D251" i="7"/>
  <c r="N251" i="7" s="1"/>
  <c r="C251" i="7"/>
  <c r="E251" i="7" s="1"/>
  <c r="N252" i="5"/>
  <c r="A253" i="5"/>
  <c r="K254" i="5"/>
  <c r="K253" i="1"/>
  <c r="A252" i="1"/>
  <c r="A252" i="11"/>
  <c r="K253" i="11"/>
  <c r="A253" i="12"/>
  <c r="K254" i="12"/>
  <c r="A253" i="6"/>
  <c r="K254" i="6"/>
  <c r="K254" i="10"/>
  <c r="A253" i="10"/>
  <c r="A252" i="7"/>
  <c r="K253" i="7"/>
  <c r="C253" i="5" l="1"/>
  <c r="E253" i="5" s="1"/>
  <c r="D253" i="5"/>
  <c r="N253" i="5" s="1"/>
  <c r="C252" i="11"/>
  <c r="E252" i="11" s="1"/>
  <c r="D252" i="11"/>
  <c r="N252" i="11" s="1"/>
  <c r="C253" i="12"/>
  <c r="E253" i="12" s="1"/>
  <c r="D253" i="12"/>
  <c r="N253" i="12" s="1"/>
  <c r="D252" i="1"/>
  <c r="N252" i="1" s="1"/>
  <c r="C252" i="1"/>
  <c r="E252" i="1" s="1"/>
  <c r="C253" i="6"/>
  <c r="E253" i="6" s="1"/>
  <c r="D253" i="6"/>
  <c r="N253" i="6" s="1"/>
  <c r="D253" i="10"/>
  <c r="N253" i="10" s="1"/>
  <c r="C253" i="10"/>
  <c r="E253" i="10" s="1"/>
  <c r="D252" i="7"/>
  <c r="N252" i="7" s="1"/>
  <c r="C252" i="7"/>
  <c r="E252" i="7" s="1"/>
  <c r="A254" i="5"/>
  <c r="K255" i="5"/>
  <c r="K254" i="1"/>
  <c r="A253" i="1"/>
  <c r="A253" i="11"/>
  <c r="K254" i="11"/>
  <c r="A254" i="12"/>
  <c r="K255" i="12"/>
  <c r="A254" i="6"/>
  <c r="K255" i="6"/>
  <c r="K255" i="10"/>
  <c r="A254" i="10"/>
  <c r="A253" i="7"/>
  <c r="K254" i="7"/>
  <c r="C254" i="5" l="1"/>
  <c r="D254" i="5"/>
  <c r="N254" i="5" s="1"/>
  <c r="D253" i="11"/>
  <c r="N253" i="11" s="1"/>
  <c r="C253" i="11"/>
  <c r="E253" i="11" s="1"/>
  <c r="D254" i="12"/>
  <c r="N254" i="12" s="1"/>
  <c r="C254" i="12"/>
  <c r="E254" i="12" s="1"/>
  <c r="C253" i="1"/>
  <c r="E253" i="1" s="1"/>
  <c r="D253" i="1"/>
  <c r="N253" i="1" s="1"/>
  <c r="D254" i="6"/>
  <c r="N254" i="6" s="1"/>
  <c r="C254" i="6"/>
  <c r="E254" i="6" s="1"/>
  <c r="D254" i="10"/>
  <c r="N254" i="10" s="1"/>
  <c r="C254" i="10"/>
  <c r="E254" i="10" s="1"/>
  <c r="C253" i="7"/>
  <c r="E253" i="7" s="1"/>
  <c r="D253" i="7"/>
  <c r="N253" i="7" s="1"/>
  <c r="E254" i="5"/>
  <c r="A255" i="5"/>
  <c r="K256" i="5"/>
  <c r="K255" i="1"/>
  <c r="A254" i="1"/>
  <c r="A254" i="11"/>
  <c r="K255" i="11"/>
  <c r="A255" i="12"/>
  <c r="K256" i="12"/>
  <c r="A255" i="6"/>
  <c r="K256" i="6"/>
  <c r="K256" i="10"/>
  <c r="A255" i="10"/>
  <c r="A254" i="7"/>
  <c r="K255" i="7"/>
  <c r="D255" i="5" l="1"/>
  <c r="C255" i="5"/>
  <c r="E255" i="5" s="1"/>
  <c r="C254" i="11"/>
  <c r="E254" i="11" s="1"/>
  <c r="D254" i="11"/>
  <c r="N254" i="11" s="1"/>
  <c r="C255" i="12"/>
  <c r="E255" i="12" s="1"/>
  <c r="D255" i="12"/>
  <c r="N255" i="12" s="1"/>
  <c r="D254" i="1"/>
  <c r="C254" i="1"/>
  <c r="E254" i="1" s="1"/>
  <c r="C255" i="6"/>
  <c r="E255" i="6" s="1"/>
  <c r="D255" i="6"/>
  <c r="N255" i="6" s="1"/>
  <c r="C255" i="10"/>
  <c r="E255" i="10" s="1"/>
  <c r="D255" i="10"/>
  <c r="N255" i="10" s="1"/>
  <c r="D254" i="7"/>
  <c r="N254" i="7" s="1"/>
  <c r="C254" i="7"/>
  <c r="E254" i="7" s="1"/>
  <c r="N255" i="5"/>
  <c r="A256" i="5"/>
  <c r="K257" i="5"/>
  <c r="K256" i="1"/>
  <c r="A255" i="1"/>
  <c r="N254" i="1"/>
  <c r="A255" i="11"/>
  <c r="K256" i="11"/>
  <c r="A256" i="12"/>
  <c r="K257" i="12"/>
  <c r="A256" i="6"/>
  <c r="K257" i="6"/>
  <c r="K257" i="10"/>
  <c r="A256" i="10"/>
  <c r="A255" i="7"/>
  <c r="K256" i="7"/>
  <c r="C256" i="5" l="1"/>
  <c r="D256" i="5"/>
  <c r="N256" i="5" s="1"/>
  <c r="C255" i="11"/>
  <c r="E255" i="11" s="1"/>
  <c r="D255" i="11"/>
  <c r="N255" i="11" s="1"/>
  <c r="D256" i="12"/>
  <c r="N256" i="12" s="1"/>
  <c r="C256" i="12"/>
  <c r="E256" i="12" s="1"/>
  <c r="D255" i="1"/>
  <c r="N255" i="1" s="1"/>
  <c r="C255" i="1"/>
  <c r="E255" i="1" s="1"/>
  <c r="D256" i="6"/>
  <c r="N256" i="6" s="1"/>
  <c r="C256" i="6"/>
  <c r="E256" i="6" s="1"/>
  <c r="D256" i="10"/>
  <c r="N256" i="10" s="1"/>
  <c r="C256" i="10"/>
  <c r="E256" i="10" s="1"/>
  <c r="C255" i="7"/>
  <c r="E255" i="7" s="1"/>
  <c r="D255" i="7"/>
  <c r="N255" i="7" s="1"/>
  <c r="E256" i="5"/>
  <c r="A257" i="5"/>
  <c r="K258" i="5"/>
  <c r="K257" i="1"/>
  <c r="A256" i="1"/>
  <c r="A256" i="11"/>
  <c r="K257" i="11"/>
  <c r="A257" i="12"/>
  <c r="K258" i="12"/>
  <c r="A257" i="6"/>
  <c r="K258" i="6"/>
  <c r="K258" i="10"/>
  <c r="A257" i="10"/>
  <c r="A256" i="7"/>
  <c r="K257" i="7"/>
  <c r="D257" i="5" l="1"/>
  <c r="C257" i="5"/>
  <c r="D256" i="11"/>
  <c r="N256" i="11" s="1"/>
  <c r="C256" i="11"/>
  <c r="E256" i="11" s="1"/>
  <c r="D257" i="12"/>
  <c r="N257" i="12" s="1"/>
  <c r="C257" i="12"/>
  <c r="E257" i="12" s="1"/>
  <c r="D256" i="1"/>
  <c r="N256" i="1" s="1"/>
  <c r="C256" i="1"/>
  <c r="E256" i="1" s="1"/>
  <c r="C257" i="6"/>
  <c r="E257" i="6" s="1"/>
  <c r="D257" i="6"/>
  <c r="N257" i="6" s="1"/>
  <c r="C257" i="10"/>
  <c r="E257" i="10" s="1"/>
  <c r="D257" i="10"/>
  <c r="N257" i="10" s="1"/>
  <c r="D256" i="7"/>
  <c r="N256" i="7" s="1"/>
  <c r="C256" i="7"/>
  <c r="E256" i="7" s="1"/>
  <c r="E257" i="5"/>
  <c r="N257" i="5"/>
  <c r="A258" i="5"/>
  <c r="K259" i="5"/>
  <c r="K258" i="1"/>
  <c r="A257" i="1"/>
  <c r="A257" i="11"/>
  <c r="K258" i="11"/>
  <c r="A258" i="12"/>
  <c r="K259" i="12"/>
  <c r="A258" i="6"/>
  <c r="K259" i="6"/>
  <c r="A258" i="10"/>
  <c r="K259" i="10"/>
  <c r="A257" i="7"/>
  <c r="K258" i="7"/>
  <c r="D258" i="5" l="1"/>
  <c r="C258" i="5"/>
  <c r="C257" i="11"/>
  <c r="E257" i="11" s="1"/>
  <c r="D257" i="11"/>
  <c r="N257" i="11" s="1"/>
  <c r="C258" i="12"/>
  <c r="E258" i="12" s="1"/>
  <c r="D258" i="12"/>
  <c r="N258" i="12" s="1"/>
  <c r="D257" i="1"/>
  <c r="N257" i="1" s="1"/>
  <c r="C257" i="1"/>
  <c r="E257" i="1" s="1"/>
  <c r="D258" i="6"/>
  <c r="N258" i="6" s="1"/>
  <c r="C258" i="6"/>
  <c r="E258" i="6" s="1"/>
  <c r="C258" i="10"/>
  <c r="E258" i="10" s="1"/>
  <c r="D258" i="10"/>
  <c r="N258" i="10" s="1"/>
  <c r="D257" i="7"/>
  <c r="N257" i="7" s="1"/>
  <c r="C257" i="7"/>
  <c r="E257" i="7" s="1"/>
  <c r="E258" i="5"/>
  <c r="N258" i="5"/>
  <c r="A259" i="5"/>
  <c r="K260" i="5"/>
  <c r="K259" i="1"/>
  <c r="A258" i="1"/>
  <c r="A258" i="11"/>
  <c r="K259" i="11"/>
  <c r="A259" i="12"/>
  <c r="K260" i="12"/>
  <c r="A259" i="6"/>
  <c r="K260" i="6"/>
  <c r="K260" i="10"/>
  <c r="A259" i="10"/>
  <c r="A258" i="7"/>
  <c r="K259" i="7"/>
  <c r="C259" i="5" l="1"/>
  <c r="D259" i="5"/>
  <c r="C258" i="11"/>
  <c r="E258" i="11" s="1"/>
  <c r="D258" i="11"/>
  <c r="N258" i="11" s="1"/>
  <c r="D259" i="12"/>
  <c r="N259" i="12" s="1"/>
  <c r="C259" i="12"/>
  <c r="E259" i="12" s="1"/>
  <c r="C258" i="1"/>
  <c r="E258" i="1" s="1"/>
  <c r="D258" i="1"/>
  <c r="N258" i="1" s="1"/>
  <c r="D259" i="6"/>
  <c r="N259" i="6" s="1"/>
  <c r="C259" i="6"/>
  <c r="E259" i="6" s="1"/>
  <c r="D259" i="10"/>
  <c r="N259" i="10" s="1"/>
  <c r="C259" i="10"/>
  <c r="E259" i="10" s="1"/>
  <c r="C258" i="7"/>
  <c r="E258" i="7" s="1"/>
  <c r="D258" i="7"/>
  <c r="N258" i="7" s="1"/>
  <c r="E259" i="5"/>
  <c r="N259" i="5"/>
  <c r="A260" i="5"/>
  <c r="K261" i="5"/>
  <c r="K260" i="1"/>
  <c r="A259" i="1"/>
  <c r="A259" i="11"/>
  <c r="K260" i="11"/>
  <c r="A260" i="12"/>
  <c r="K261" i="12"/>
  <c r="A260" i="6"/>
  <c r="K261" i="6"/>
  <c r="K261" i="10"/>
  <c r="A260" i="10"/>
  <c r="A259" i="7"/>
  <c r="K260" i="7"/>
  <c r="D260" i="5" l="1"/>
  <c r="C260" i="5"/>
  <c r="E260" i="5" s="1"/>
  <c r="D259" i="11"/>
  <c r="N259" i="11" s="1"/>
  <c r="C259" i="11"/>
  <c r="E259" i="11" s="1"/>
  <c r="C260" i="12"/>
  <c r="E260" i="12" s="1"/>
  <c r="D260" i="12"/>
  <c r="N260" i="12" s="1"/>
  <c r="C259" i="1"/>
  <c r="E259" i="1" s="1"/>
  <c r="D259" i="1"/>
  <c r="N259" i="1" s="1"/>
  <c r="C260" i="6"/>
  <c r="E260" i="6" s="1"/>
  <c r="D260" i="6"/>
  <c r="N260" i="6" s="1"/>
  <c r="C260" i="10"/>
  <c r="E260" i="10" s="1"/>
  <c r="D260" i="10"/>
  <c r="N260" i="10" s="1"/>
  <c r="D259" i="7"/>
  <c r="N259" i="7" s="1"/>
  <c r="C259" i="7"/>
  <c r="E259" i="7" s="1"/>
  <c r="N260" i="5"/>
  <c r="A261" i="5"/>
  <c r="K262" i="5"/>
  <c r="K261" i="1"/>
  <c r="A260" i="1"/>
  <c r="A260" i="11"/>
  <c r="K261" i="11"/>
  <c r="A261" i="12"/>
  <c r="K262" i="12"/>
  <c r="A261" i="6"/>
  <c r="K262" i="6"/>
  <c r="K262" i="10"/>
  <c r="A261" i="10"/>
  <c r="A260" i="7"/>
  <c r="K261" i="7"/>
  <c r="C261" i="5" l="1"/>
  <c r="E261" i="5" s="1"/>
  <c r="D261" i="5"/>
  <c r="N261" i="5" s="1"/>
  <c r="C260" i="11"/>
  <c r="E260" i="11" s="1"/>
  <c r="D260" i="11"/>
  <c r="N260" i="11" s="1"/>
  <c r="C261" i="12"/>
  <c r="E261" i="12" s="1"/>
  <c r="D261" i="12"/>
  <c r="N261" i="12" s="1"/>
  <c r="D260" i="1"/>
  <c r="N260" i="1" s="1"/>
  <c r="C260" i="1"/>
  <c r="E260" i="1" s="1"/>
  <c r="D261" i="6"/>
  <c r="N261" i="6" s="1"/>
  <c r="C261" i="6"/>
  <c r="E261" i="6" s="1"/>
  <c r="D261" i="10"/>
  <c r="N261" i="10" s="1"/>
  <c r="C261" i="10"/>
  <c r="E261" i="10" s="1"/>
  <c r="D260" i="7"/>
  <c r="N260" i="7" s="1"/>
  <c r="C260" i="7"/>
  <c r="E260" i="7" s="1"/>
  <c r="A262" i="5"/>
  <c r="K263" i="5"/>
  <c r="K262" i="1"/>
  <c r="A261" i="1"/>
  <c r="A261" i="11"/>
  <c r="K262" i="11"/>
  <c r="A262" i="12"/>
  <c r="K263" i="12"/>
  <c r="A262" i="6"/>
  <c r="K263" i="6"/>
  <c r="K263" i="10"/>
  <c r="A262" i="10"/>
  <c r="A261" i="7"/>
  <c r="K262" i="7"/>
  <c r="C262" i="5" l="1"/>
  <c r="D262" i="5"/>
  <c r="N262" i="5" s="1"/>
  <c r="D261" i="11"/>
  <c r="N261" i="11" s="1"/>
  <c r="C261" i="11"/>
  <c r="E261" i="11" s="1"/>
  <c r="D262" i="12"/>
  <c r="N262" i="12" s="1"/>
  <c r="C262" i="12"/>
  <c r="E262" i="12" s="1"/>
  <c r="C261" i="1"/>
  <c r="E261" i="1" s="1"/>
  <c r="D261" i="1"/>
  <c r="N261" i="1" s="1"/>
  <c r="C262" i="6"/>
  <c r="E262" i="6" s="1"/>
  <c r="D262" i="6"/>
  <c r="N262" i="6" s="1"/>
  <c r="D262" i="10"/>
  <c r="N262" i="10" s="1"/>
  <c r="C262" i="10"/>
  <c r="E262" i="10" s="1"/>
  <c r="C261" i="7"/>
  <c r="E261" i="7" s="1"/>
  <c r="D261" i="7"/>
  <c r="N261" i="7" s="1"/>
  <c r="E262" i="5"/>
  <c r="A263" i="5"/>
  <c r="K264" i="5"/>
  <c r="K263" i="1"/>
  <c r="A262" i="1"/>
  <c r="A262" i="11"/>
  <c r="K263" i="11"/>
  <c r="A263" i="12"/>
  <c r="K264" i="12"/>
  <c r="A263" i="6"/>
  <c r="K264" i="6"/>
  <c r="K264" i="10"/>
  <c r="A263" i="10"/>
  <c r="A262" i="7"/>
  <c r="K263" i="7"/>
  <c r="D263" i="5" l="1"/>
  <c r="C263" i="5"/>
  <c r="E263" i="5" s="1"/>
  <c r="C262" i="11"/>
  <c r="E262" i="11" s="1"/>
  <c r="D262" i="11"/>
  <c r="N262" i="11" s="1"/>
  <c r="C263" i="12"/>
  <c r="E263" i="12" s="1"/>
  <c r="D263" i="12"/>
  <c r="N263" i="12" s="1"/>
  <c r="D262" i="1"/>
  <c r="N262" i="1" s="1"/>
  <c r="C262" i="1"/>
  <c r="E262" i="1" s="1"/>
  <c r="C263" i="6"/>
  <c r="E263" i="6" s="1"/>
  <c r="D263" i="6"/>
  <c r="N263" i="6" s="1"/>
  <c r="C263" i="10"/>
  <c r="E263" i="10" s="1"/>
  <c r="D263" i="10"/>
  <c r="N263" i="10" s="1"/>
  <c r="D262" i="7"/>
  <c r="N262" i="7" s="1"/>
  <c r="C262" i="7"/>
  <c r="E262" i="7" s="1"/>
  <c r="N263" i="5"/>
  <c r="A264" i="5"/>
  <c r="K265" i="5"/>
  <c r="K264" i="1"/>
  <c r="A263" i="1"/>
  <c r="A263" i="11"/>
  <c r="K264" i="11"/>
  <c r="A264" i="12"/>
  <c r="K265" i="12"/>
  <c r="A264" i="6"/>
  <c r="K265" i="6"/>
  <c r="K265" i="10"/>
  <c r="A264" i="10"/>
  <c r="A263" i="7"/>
  <c r="K264" i="7"/>
  <c r="C264" i="5" l="1"/>
  <c r="D264" i="5"/>
  <c r="N264" i="5" s="1"/>
  <c r="C263" i="11"/>
  <c r="E263" i="11" s="1"/>
  <c r="D263" i="11"/>
  <c r="N263" i="11" s="1"/>
  <c r="C264" i="12"/>
  <c r="E264" i="12" s="1"/>
  <c r="D264" i="12"/>
  <c r="N264" i="12" s="1"/>
  <c r="D263" i="1"/>
  <c r="C263" i="1"/>
  <c r="E263" i="1" s="1"/>
  <c r="D264" i="6"/>
  <c r="N264" i="6" s="1"/>
  <c r="C264" i="6"/>
  <c r="E264" i="6" s="1"/>
  <c r="D264" i="10"/>
  <c r="N264" i="10" s="1"/>
  <c r="C264" i="10"/>
  <c r="E264" i="10" s="1"/>
  <c r="C263" i="7"/>
  <c r="E263" i="7" s="1"/>
  <c r="D263" i="7"/>
  <c r="N263" i="7" s="1"/>
  <c r="E264" i="5"/>
  <c r="A265" i="5"/>
  <c r="K266" i="5"/>
  <c r="N263" i="1"/>
  <c r="K265" i="1"/>
  <c r="A264" i="1"/>
  <c r="A264" i="11"/>
  <c r="K265" i="11"/>
  <c r="A265" i="12"/>
  <c r="K266" i="12"/>
  <c r="A265" i="6"/>
  <c r="K266" i="6"/>
  <c r="K266" i="10"/>
  <c r="A265" i="10"/>
  <c r="A264" i="7"/>
  <c r="K265" i="7"/>
  <c r="C265" i="5" l="1"/>
  <c r="E265" i="5" s="1"/>
  <c r="D265" i="5"/>
  <c r="N265" i="5" s="1"/>
  <c r="D264" i="11"/>
  <c r="N264" i="11" s="1"/>
  <c r="C264" i="11"/>
  <c r="E264" i="11" s="1"/>
  <c r="D265" i="12"/>
  <c r="N265" i="12" s="1"/>
  <c r="C265" i="12"/>
  <c r="E265" i="12" s="1"/>
  <c r="C264" i="1"/>
  <c r="E264" i="1" s="1"/>
  <c r="D264" i="1"/>
  <c r="N264" i="1" s="1"/>
  <c r="C265" i="6"/>
  <c r="E265" i="6" s="1"/>
  <c r="D265" i="6"/>
  <c r="N265" i="6" s="1"/>
  <c r="C265" i="10"/>
  <c r="E265" i="10" s="1"/>
  <c r="D265" i="10"/>
  <c r="N265" i="10" s="1"/>
  <c r="D264" i="7"/>
  <c r="N264" i="7" s="1"/>
  <c r="C264" i="7"/>
  <c r="E264" i="7" s="1"/>
  <c r="A266" i="5"/>
  <c r="K266" i="1"/>
  <c r="A265" i="1"/>
  <c r="A265" i="11"/>
  <c r="K266" i="11"/>
  <c r="A266" i="12"/>
  <c r="A266" i="6"/>
  <c r="A266" i="10"/>
  <c r="A265" i="7"/>
  <c r="K266" i="7"/>
  <c r="C266" i="5" l="1"/>
  <c r="E266" i="5" s="1"/>
  <c r="D266" i="5"/>
  <c r="N266" i="5" s="1"/>
  <c r="C265" i="11"/>
  <c r="E265" i="11" s="1"/>
  <c r="D265" i="11"/>
  <c r="N265" i="11" s="1"/>
  <c r="C266" i="12"/>
  <c r="E266" i="12" s="1"/>
  <c r="D266" i="12"/>
  <c r="N266" i="12" s="1"/>
  <c r="D265" i="1"/>
  <c r="N265" i="1" s="1"/>
  <c r="C265" i="1"/>
  <c r="E265" i="1" s="1"/>
  <c r="D266" i="6"/>
  <c r="N266" i="6" s="1"/>
  <c r="C266" i="6"/>
  <c r="E266" i="6" s="1"/>
  <c r="C266" i="10"/>
  <c r="E266" i="10" s="1"/>
  <c r="D266" i="10"/>
  <c r="N266" i="10" s="1"/>
  <c r="D265" i="7"/>
  <c r="N265" i="7" s="1"/>
  <c r="C265" i="7"/>
  <c r="E265" i="7" s="1"/>
  <c r="A266" i="1"/>
  <c r="A266" i="11"/>
  <c r="A266" i="7"/>
  <c r="C266" i="11" l="1"/>
  <c r="D266" i="11"/>
  <c r="N266" i="11" s="1"/>
  <c r="C266" i="1"/>
  <c r="E266" i="1" s="1"/>
  <c r="D266" i="1"/>
  <c r="N266" i="1" s="1"/>
  <c r="C266" i="7"/>
  <c r="E266" i="7" s="1"/>
  <c r="D266" i="7"/>
  <c r="N266" i="7" s="1"/>
  <c r="E266" i="11"/>
  <c r="K12" i="9" l="1"/>
  <c r="A12" i="9" s="1"/>
  <c r="A11" i="9"/>
  <c r="A10" i="9"/>
  <c r="A9" i="9"/>
  <c r="A8" i="9"/>
  <c r="A7" i="9"/>
  <c r="A6" i="9"/>
  <c r="C6" i="9" l="1"/>
  <c r="D6" i="9"/>
  <c r="C7" i="9"/>
  <c r="D7" i="9"/>
  <c r="C8" i="9"/>
  <c r="D8" i="9"/>
  <c r="D9" i="9"/>
  <c r="C9" i="9"/>
  <c r="C10" i="9"/>
  <c r="D10" i="9"/>
  <c r="N10" i="9" s="1"/>
  <c r="C11" i="9"/>
  <c r="D11" i="9"/>
  <c r="N11" i="9" s="1"/>
  <c r="D12" i="9"/>
  <c r="C12" i="9"/>
  <c r="E12" i="9" s="1"/>
  <c r="E9" i="9"/>
  <c r="E10" i="9"/>
  <c r="N6" i="9"/>
  <c r="E6" i="9"/>
  <c r="E7" i="9"/>
  <c r="N7" i="9"/>
  <c r="E11" i="9"/>
  <c r="E8" i="9"/>
  <c r="N8" i="9"/>
  <c r="N12" i="9"/>
  <c r="K13" i="9"/>
  <c r="N9" i="9"/>
  <c r="A13" i="9" l="1"/>
  <c r="K14" i="9"/>
  <c r="C13" i="9" l="1"/>
  <c r="E13" i="9" s="1"/>
  <c r="D13" i="9"/>
  <c r="N13" i="9" s="1"/>
  <c r="A14" i="9"/>
  <c r="K15" i="9"/>
  <c r="D14" i="9" l="1"/>
  <c r="N14" i="9" s="1"/>
  <c r="C14" i="9"/>
  <c r="E14" i="9" s="1"/>
  <c r="A15" i="9"/>
  <c r="K16" i="9"/>
  <c r="D15" i="9" l="1"/>
  <c r="N15" i="9" s="1"/>
  <c r="C15" i="9"/>
  <c r="E15" i="9" s="1"/>
  <c r="A16" i="9"/>
  <c r="K17" i="9"/>
  <c r="C16" i="9" l="1"/>
  <c r="E16" i="9" s="1"/>
  <c r="D16" i="9"/>
  <c r="N16" i="9" s="1"/>
  <c r="A17" i="9"/>
  <c r="K18" i="9"/>
  <c r="D17" i="9" l="1"/>
  <c r="N17" i="9" s="1"/>
  <c r="C17" i="9"/>
  <c r="E17" i="9" s="1"/>
  <c r="A18" i="9"/>
  <c r="K19" i="9"/>
  <c r="C18" i="9" l="1"/>
  <c r="D18" i="9"/>
  <c r="A19" i="9"/>
  <c r="K20" i="9"/>
  <c r="C19" i="9" l="1"/>
  <c r="E19" i="9" s="1"/>
  <c r="D19" i="9"/>
  <c r="N19" i="9" s="1"/>
  <c r="N18" i="9"/>
  <c r="E18" i="9"/>
  <c r="A20" i="9"/>
  <c r="K21" i="9"/>
  <c r="D20" i="9" l="1"/>
  <c r="N20" i="9" s="1"/>
  <c r="C20" i="9"/>
  <c r="E20" i="9" s="1"/>
  <c r="A21" i="9"/>
  <c r="K22" i="9"/>
  <c r="C21" i="9" l="1"/>
  <c r="D21" i="9"/>
  <c r="N21" i="9" s="1"/>
  <c r="A22" i="9"/>
  <c r="K23" i="9"/>
  <c r="D22" i="9" l="1"/>
  <c r="N22" i="9" s="1"/>
  <c r="C22" i="9"/>
  <c r="E22" i="9" s="1"/>
  <c r="E21" i="9"/>
  <c r="A23" i="9"/>
  <c r="K24" i="9"/>
  <c r="D23" i="9" l="1"/>
  <c r="N23" i="9" s="1"/>
  <c r="C23" i="9"/>
  <c r="E23" i="9" s="1"/>
  <c r="A24" i="9"/>
  <c r="K25" i="9"/>
  <c r="C24" i="9" l="1"/>
  <c r="D24" i="9"/>
  <c r="N24" i="9" s="1"/>
  <c r="A25" i="9"/>
  <c r="K26" i="9"/>
  <c r="D25" i="9" l="1"/>
  <c r="N25" i="9" s="1"/>
  <c r="C25" i="9"/>
  <c r="E25" i="9" s="1"/>
  <c r="E24" i="9"/>
  <c r="A26" i="9"/>
  <c r="K27" i="9"/>
  <c r="C26" i="9" l="1"/>
  <c r="E26" i="9" s="1"/>
  <c r="D26" i="9"/>
  <c r="N26" i="9" s="1"/>
  <c r="A27" i="9"/>
  <c r="K28" i="9"/>
  <c r="C27" i="9" l="1"/>
  <c r="E27" i="9" s="1"/>
  <c r="D27" i="9"/>
  <c r="N27" i="9" s="1"/>
  <c r="A28" i="9"/>
  <c r="K29" i="9"/>
  <c r="D28" i="9" l="1"/>
  <c r="N28" i="9" s="1"/>
  <c r="C28" i="9"/>
  <c r="E28" i="9" s="1"/>
  <c r="A29" i="9"/>
  <c r="K30" i="9"/>
  <c r="C29" i="9" l="1"/>
  <c r="E29" i="9" s="1"/>
  <c r="D29" i="9"/>
  <c r="N29" i="9" s="1"/>
  <c r="A30" i="9"/>
  <c r="K31" i="9"/>
  <c r="D30" i="9" l="1"/>
  <c r="N30" i="9" s="1"/>
  <c r="C30" i="9"/>
  <c r="E30" i="9" s="1"/>
  <c r="A31" i="9"/>
  <c r="K32" i="9"/>
  <c r="D31" i="9" l="1"/>
  <c r="N31" i="9" s="1"/>
  <c r="C31" i="9"/>
  <c r="E31" i="9" s="1"/>
  <c r="A32" i="9"/>
  <c r="K33" i="9"/>
  <c r="C32" i="9" l="1"/>
  <c r="E32" i="9" s="1"/>
  <c r="D32" i="9"/>
  <c r="N32" i="9" s="1"/>
  <c r="A33" i="9"/>
  <c r="K34" i="9"/>
  <c r="D33" i="9" l="1"/>
  <c r="N33" i="9" s="1"/>
  <c r="C33" i="9"/>
  <c r="E33" i="9" s="1"/>
  <c r="A34" i="9"/>
  <c r="K35" i="9"/>
  <c r="C34" i="9" l="1"/>
  <c r="E34" i="9" s="1"/>
  <c r="D34" i="9"/>
  <c r="N34" i="9" s="1"/>
  <c r="A35" i="9"/>
  <c r="K36" i="9"/>
  <c r="C35" i="9" l="1"/>
  <c r="E35" i="9" s="1"/>
  <c r="D35" i="9"/>
  <c r="N35" i="9" s="1"/>
  <c r="A36" i="9"/>
  <c r="K37" i="9"/>
  <c r="D36" i="9" l="1"/>
  <c r="N36" i="9" s="1"/>
  <c r="C36" i="9"/>
  <c r="E36" i="9" s="1"/>
  <c r="A37" i="9"/>
  <c r="K38" i="9"/>
  <c r="C37" i="9" l="1"/>
  <c r="E37" i="9" s="1"/>
  <c r="D37" i="9"/>
  <c r="N37" i="9" s="1"/>
  <c r="A38" i="9"/>
  <c r="K39" i="9"/>
  <c r="D38" i="9" l="1"/>
  <c r="N38" i="9" s="1"/>
  <c r="C38" i="9"/>
  <c r="E38" i="9" s="1"/>
  <c r="A39" i="9"/>
  <c r="K40" i="9"/>
  <c r="D39" i="9" l="1"/>
  <c r="N39" i="9" s="1"/>
  <c r="C39" i="9"/>
  <c r="E39" i="9" s="1"/>
  <c r="A40" i="9"/>
  <c r="K41" i="9"/>
  <c r="C40" i="9" l="1"/>
  <c r="E40" i="9" s="1"/>
  <c r="D40" i="9"/>
  <c r="N40" i="9" s="1"/>
  <c r="A41" i="9"/>
  <c r="K42" i="9"/>
  <c r="D41" i="9" l="1"/>
  <c r="N41" i="9" s="1"/>
  <c r="C41" i="9"/>
  <c r="E41" i="9" s="1"/>
  <c r="A42" i="9"/>
  <c r="K43" i="9"/>
  <c r="C42" i="9" l="1"/>
  <c r="E42" i="9" s="1"/>
  <c r="D42" i="9"/>
  <c r="N42" i="9" s="1"/>
  <c r="A43" i="9"/>
  <c r="K44" i="9"/>
  <c r="C43" i="9" l="1"/>
  <c r="E43" i="9" s="1"/>
  <c r="D43" i="9"/>
  <c r="N43" i="9" s="1"/>
  <c r="A44" i="9"/>
  <c r="K45" i="9"/>
  <c r="D44" i="9" l="1"/>
  <c r="N44" i="9" s="1"/>
  <c r="C44" i="9"/>
  <c r="E44" i="9" s="1"/>
  <c r="A45" i="9"/>
  <c r="K46" i="9"/>
  <c r="D45" i="9" l="1"/>
  <c r="N45" i="9" s="1"/>
  <c r="C45" i="9"/>
  <c r="E45" i="9" s="1"/>
  <c r="A46" i="9"/>
  <c r="K47" i="9"/>
  <c r="C46" i="9" l="1"/>
  <c r="E46" i="9" s="1"/>
  <c r="D46" i="9"/>
  <c r="N46" i="9" s="1"/>
  <c r="A47" i="9"/>
  <c r="K48" i="9"/>
  <c r="D47" i="9" l="1"/>
  <c r="N47" i="9" s="1"/>
  <c r="C47" i="9"/>
  <c r="E47" i="9" s="1"/>
  <c r="A48" i="9"/>
  <c r="K49" i="9"/>
  <c r="C48" i="9" l="1"/>
  <c r="E48" i="9" s="1"/>
  <c r="D48" i="9"/>
  <c r="N48" i="9" s="1"/>
  <c r="A49" i="9"/>
  <c r="K50" i="9"/>
  <c r="C49" i="9" l="1"/>
  <c r="E49" i="9" s="1"/>
  <c r="D49" i="9"/>
  <c r="N49" i="9" s="1"/>
  <c r="A50" i="9"/>
  <c r="K51" i="9"/>
  <c r="D50" i="9" l="1"/>
  <c r="N50" i="9" s="1"/>
  <c r="C50" i="9"/>
  <c r="E50" i="9" s="1"/>
  <c r="A51" i="9"/>
  <c r="K52" i="9"/>
  <c r="C51" i="9" l="1"/>
  <c r="E51" i="9" s="1"/>
  <c r="D51" i="9"/>
  <c r="N51" i="9" s="1"/>
  <c r="A52" i="9"/>
  <c r="K53" i="9"/>
  <c r="D52" i="9" l="1"/>
  <c r="N52" i="9" s="1"/>
  <c r="C52" i="9"/>
  <c r="E52" i="9" s="1"/>
  <c r="A53" i="9"/>
  <c r="K54" i="9"/>
  <c r="D53" i="9" l="1"/>
  <c r="N53" i="9" s="1"/>
  <c r="C53" i="9"/>
  <c r="E53" i="9" s="1"/>
  <c r="A54" i="9"/>
  <c r="K55" i="9"/>
  <c r="C54" i="9" l="1"/>
  <c r="E54" i="9" s="1"/>
  <c r="D54" i="9"/>
  <c r="N54" i="9" s="1"/>
  <c r="A55" i="9"/>
  <c r="K56" i="9"/>
  <c r="D55" i="9" l="1"/>
  <c r="N55" i="9" s="1"/>
  <c r="C55" i="9"/>
  <c r="E55" i="9" s="1"/>
  <c r="A56" i="9"/>
  <c r="K57" i="9"/>
  <c r="C56" i="9" l="1"/>
  <c r="E56" i="9" s="1"/>
  <c r="D56" i="9"/>
  <c r="N56" i="9" s="1"/>
  <c r="A57" i="9"/>
  <c r="K58" i="9"/>
  <c r="C57" i="9" l="1"/>
  <c r="E57" i="9" s="1"/>
  <c r="D57" i="9"/>
  <c r="N57" i="9" s="1"/>
  <c r="A58" i="9"/>
  <c r="K59" i="9"/>
  <c r="D58" i="9" l="1"/>
  <c r="N58" i="9" s="1"/>
  <c r="C58" i="9"/>
  <c r="E58" i="9" s="1"/>
  <c r="A59" i="9"/>
  <c r="K60" i="9"/>
  <c r="D59" i="9" l="1"/>
  <c r="N59" i="9" s="1"/>
  <c r="C59" i="9"/>
  <c r="E59" i="9" s="1"/>
  <c r="A60" i="9"/>
  <c r="K61" i="9"/>
  <c r="C60" i="9" l="1"/>
  <c r="E60" i="9" s="1"/>
  <c r="D60" i="9"/>
  <c r="N60" i="9" s="1"/>
  <c r="A61" i="9"/>
  <c r="K62" i="9"/>
  <c r="D61" i="9" l="1"/>
  <c r="N61" i="9" s="1"/>
  <c r="C61" i="9"/>
  <c r="E61" i="9" s="1"/>
  <c r="A62" i="9"/>
  <c r="K63" i="9"/>
  <c r="C62" i="9" l="1"/>
  <c r="E62" i="9" s="1"/>
  <c r="D62" i="9"/>
  <c r="N62" i="9" s="1"/>
  <c r="A63" i="9"/>
  <c r="K64" i="9"/>
  <c r="D63" i="9" l="1"/>
  <c r="N63" i="9" s="1"/>
  <c r="C63" i="9"/>
  <c r="E63" i="9" s="1"/>
  <c r="A64" i="9"/>
  <c r="K65" i="9"/>
  <c r="D64" i="9" l="1"/>
  <c r="N64" i="9" s="1"/>
  <c r="C64" i="9"/>
  <c r="E64" i="9" s="1"/>
  <c r="A65" i="9"/>
  <c r="K66" i="9"/>
  <c r="C65" i="9" l="1"/>
  <c r="E65" i="9" s="1"/>
  <c r="D65" i="9"/>
  <c r="N65" i="9" s="1"/>
  <c r="A66" i="9"/>
  <c r="K67" i="9"/>
  <c r="C66" i="9" l="1"/>
  <c r="E66" i="9" s="1"/>
  <c r="D66" i="9"/>
  <c r="N66" i="9" s="1"/>
  <c r="A67" i="9"/>
  <c r="K68" i="9"/>
  <c r="C67" i="9" l="1"/>
  <c r="E67" i="9" s="1"/>
  <c r="D67" i="9"/>
  <c r="N67" i="9" s="1"/>
  <c r="A68" i="9"/>
  <c r="K69" i="9"/>
  <c r="C68" i="9" l="1"/>
  <c r="E68" i="9" s="1"/>
  <c r="D68" i="9"/>
  <c r="N68" i="9" s="1"/>
  <c r="A69" i="9"/>
  <c r="K70" i="9"/>
  <c r="C69" i="9" l="1"/>
  <c r="E69" i="9" s="1"/>
  <c r="D69" i="9"/>
  <c r="N69" i="9" s="1"/>
  <c r="A70" i="9"/>
  <c r="K71" i="9"/>
  <c r="D70" i="9" l="1"/>
  <c r="N70" i="9" s="1"/>
  <c r="C70" i="9"/>
  <c r="E70" i="9" s="1"/>
  <c r="A71" i="9"/>
  <c r="K72" i="9"/>
  <c r="C71" i="9" l="1"/>
  <c r="E71" i="9" s="1"/>
  <c r="D71" i="9"/>
  <c r="N71" i="9" s="1"/>
  <c r="A72" i="9"/>
  <c r="K73" i="9"/>
  <c r="D72" i="9" l="1"/>
  <c r="N72" i="9" s="1"/>
  <c r="C72" i="9"/>
  <c r="E72" i="9" s="1"/>
  <c r="A73" i="9"/>
  <c r="K74" i="9"/>
  <c r="C73" i="9" l="1"/>
  <c r="E73" i="9" s="1"/>
  <c r="D73" i="9"/>
  <c r="N73" i="9" s="1"/>
  <c r="A74" i="9"/>
  <c r="K75" i="9"/>
  <c r="C74" i="9" l="1"/>
  <c r="D74" i="9"/>
  <c r="N74" i="9" s="1"/>
  <c r="A75" i="9"/>
  <c r="K76" i="9"/>
  <c r="E74" i="9"/>
  <c r="C75" i="9" l="1"/>
  <c r="E75" i="9" s="1"/>
  <c r="D75" i="9"/>
  <c r="N75" i="9" s="1"/>
  <c r="A76" i="9"/>
  <c r="K77" i="9"/>
  <c r="C76" i="9" l="1"/>
  <c r="E76" i="9" s="1"/>
  <c r="D76" i="9"/>
  <c r="N76" i="9" s="1"/>
  <c r="A77" i="9"/>
  <c r="K78" i="9"/>
  <c r="D77" i="9" l="1"/>
  <c r="N77" i="9" s="1"/>
  <c r="C77" i="9"/>
  <c r="E77" i="9" s="1"/>
  <c r="A78" i="9"/>
  <c r="K79" i="9"/>
  <c r="D78" i="9" l="1"/>
  <c r="N78" i="9" s="1"/>
  <c r="C78" i="9"/>
  <c r="E78" i="9" s="1"/>
  <c r="A79" i="9"/>
  <c r="K80" i="9"/>
  <c r="C79" i="9" l="1"/>
  <c r="E79" i="9" s="1"/>
  <c r="D79" i="9"/>
  <c r="N79" i="9" s="1"/>
  <c r="A80" i="9"/>
  <c r="K81" i="9"/>
  <c r="D80" i="9" l="1"/>
  <c r="N80" i="9" s="1"/>
  <c r="C80" i="9"/>
  <c r="E80" i="9" s="1"/>
  <c r="A81" i="9"/>
  <c r="K82" i="9"/>
  <c r="C81" i="9" l="1"/>
  <c r="E81" i="9" s="1"/>
  <c r="D81" i="9"/>
  <c r="N81" i="9" s="1"/>
  <c r="A82" i="9"/>
  <c r="K83" i="9"/>
  <c r="C82" i="9" l="1"/>
  <c r="E82" i="9" s="1"/>
  <c r="D82" i="9"/>
  <c r="N82" i="9" s="1"/>
  <c r="A83" i="9"/>
  <c r="K84" i="9"/>
  <c r="D83" i="9" l="1"/>
  <c r="N83" i="9" s="1"/>
  <c r="C83" i="9"/>
  <c r="E83" i="9" s="1"/>
  <c r="A84" i="9"/>
  <c r="K85" i="9"/>
  <c r="C84" i="9" l="1"/>
  <c r="E84" i="9" s="1"/>
  <c r="D84" i="9"/>
  <c r="N84" i="9" s="1"/>
  <c r="A85" i="9"/>
  <c r="K86" i="9"/>
  <c r="C85" i="9" l="1"/>
  <c r="E85" i="9" s="1"/>
  <c r="D85" i="9"/>
  <c r="N85" i="9" s="1"/>
  <c r="A86" i="9"/>
  <c r="K87" i="9"/>
  <c r="D86" i="9" l="1"/>
  <c r="N86" i="9" s="1"/>
  <c r="C86" i="9"/>
  <c r="E86" i="9" s="1"/>
  <c r="A87" i="9"/>
  <c r="K88" i="9"/>
  <c r="C87" i="9" l="1"/>
  <c r="E87" i="9" s="1"/>
  <c r="D87" i="9"/>
  <c r="N87" i="9" s="1"/>
  <c r="A88" i="9"/>
  <c r="K89" i="9"/>
  <c r="D88" i="9" l="1"/>
  <c r="N88" i="9" s="1"/>
  <c r="C88" i="9"/>
  <c r="E88" i="9" s="1"/>
  <c r="A89" i="9"/>
  <c r="K90" i="9"/>
  <c r="C89" i="9" l="1"/>
  <c r="E89" i="9" s="1"/>
  <c r="D89" i="9"/>
  <c r="N89" i="9" s="1"/>
  <c r="A90" i="9"/>
  <c r="K91" i="9"/>
  <c r="C90" i="9" l="1"/>
  <c r="E90" i="9" s="1"/>
  <c r="D90" i="9"/>
  <c r="N90" i="9" s="1"/>
  <c r="A91" i="9"/>
  <c r="K92" i="9"/>
  <c r="D91" i="9" l="1"/>
  <c r="N91" i="9" s="1"/>
  <c r="C91" i="9"/>
  <c r="E91" i="9" s="1"/>
  <c r="A92" i="9"/>
  <c r="K93" i="9"/>
  <c r="C92" i="9" l="1"/>
  <c r="E92" i="9" s="1"/>
  <c r="D92" i="9"/>
  <c r="N92" i="9" s="1"/>
  <c r="A93" i="9"/>
  <c r="K94" i="9"/>
  <c r="D93" i="9" l="1"/>
  <c r="N93" i="9" s="1"/>
  <c r="C93" i="9"/>
  <c r="E93" i="9" s="1"/>
  <c r="A94" i="9"/>
  <c r="K95" i="9"/>
  <c r="D94" i="9" l="1"/>
  <c r="C94" i="9"/>
  <c r="E94" i="9" s="1"/>
  <c r="A95" i="9"/>
  <c r="K96" i="9"/>
  <c r="N94" i="9"/>
  <c r="D95" i="9" l="1"/>
  <c r="N95" i="9" s="1"/>
  <c r="C95" i="9"/>
  <c r="E95" i="9" s="1"/>
  <c r="A96" i="9"/>
  <c r="K97" i="9"/>
  <c r="D96" i="9" l="1"/>
  <c r="N96" i="9" s="1"/>
  <c r="C96" i="9"/>
  <c r="E96" i="9" s="1"/>
  <c r="A97" i="9"/>
  <c r="K98" i="9"/>
  <c r="D97" i="9" l="1"/>
  <c r="N97" i="9" s="1"/>
  <c r="C97" i="9"/>
  <c r="E97" i="9" s="1"/>
  <c r="A98" i="9"/>
  <c r="K99" i="9"/>
  <c r="C98" i="9" l="1"/>
  <c r="E98" i="9" s="1"/>
  <c r="D98" i="9"/>
  <c r="N98" i="9" s="1"/>
  <c r="A99" i="9"/>
  <c r="K100" i="9"/>
  <c r="D99" i="9" l="1"/>
  <c r="N99" i="9" s="1"/>
  <c r="C99" i="9"/>
  <c r="E99" i="9" s="1"/>
  <c r="A100" i="9"/>
  <c r="K101" i="9"/>
  <c r="C100" i="9" l="1"/>
  <c r="E100" i="9" s="1"/>
  <c r="D100" i="9"/>
  <c r="N100" i="9" s="1"/>
  <c r="A101" i="9"/>
  <c r="K102" i="9"/>
  <c r="C101" i="9" l="1"/>
  <c r="E101" i="9" s="1"/>
  <c r="D101" i="9"/>
  <c r="N101" i="9" s="1"/>
  <c r="A102" i="9"/>
  <c r="K103" i="9"/>
  <c r="D102" i="9" l="1"/>
  <c r="N102" i="9" s="1"/>
  <c r="C102" i="9"/>
  <c r="E102" i="9" s="1"/>
  <c r="A103" i="9"/>
  <c r="K104" i="9"/>
  <c r="D103" i="9" l="1"/>
  <c r="N103" i="9" s="1"/>
  <c r="C103" i="9"/>
  <c r="E103" i="9" s="1"/>
  <c r="A104" i="9"/>
  <c r="K105" i="9"/>
  <c r="C104" i="9" l="1"/>
  <c r="E104" i="9" s="1"/>
  <c r="D104" i="9"/>
  <c r="N104" i="9" s="1"/>
  <c r="A105" i="9"/>
  <c r="K106" i="9"/>
  <c r="C105" i="9" l="1"/>
  <c r="E105" i="9" s="1"/>
  <c r="D105" i="9"/>
  <c r="N105" i="9" s="1"/>
  <c r="A106" i="9"/>
  <c r="K107" i="9"/>
  <c r="C106" i="9" l="1"/>
  <c r="E106" i="9" s="1"/>
  <c r="D106" i="9"/>
  <c r="N106" i="9" s="1"/>
  <c r="A107" i="9"/>
  <c r="K108" i="9"/>
  <c r="C107" i="9" l="1"/>
  <c r="E107" i="9" s="1"/>
  <c r="D107" i="9"/>
  <c r="N107" i="9" s="1"/>
  <c r="A108" i="9"/>
  <c r="K109" i="9"/>
  <c r="D108" i="9" l="1"/>
  <c r="N108" i="9" s="1"/>
  <c r="C108" i="9"/>
  <c r="E108" i="9" s="1"/>
  <c r="A109" i="9"/>
  <c r="K110" i="9"/>
  <c r="C109" i="9" l="1"/>
  <c r="E109" i="9" s="1"/>
  <c r="D109" i="9"/>
  <c r="N109" i="9" s="1"/>
  <c r="A110" i="9"/>
  <c r="K111" i="9"/>
  <c r="C110" i="9" l="1"/>
  <c r="E110" i="9" s="1"/>
  <c r="D110" i="9"/>
  <c r="N110" i="9" s="1"/>
  <c r="A111" i="9"/>
  <c r="K112" i="9"/>
  <c r="C111" i="9" l="1"/>
  <c r="E111" i="9" s="1"/>
  <c r="D111" i="9"/>
  <c r="N111" i="9" s="1"/>
  <c r="A112" i="9"/>
  <c r="K113" i="9"/>
  <c r="C112" i="9" l="1"/>
  <c r="E112" i="9" s="1"/>
  <c r="D112" i="9"/>
  <c r="N112" i="9" s="1"/>
  <c r="A113" i="9"/>
  <c r="K114" i="9"/>
  <c r="C113" i="9" l="1"/>
  <c r="E113" i="9" s="1"/>
  <c r="D113" i="9"/>
  <c r="N113" i="9" s="1"/>
  <c r="A114" i="9"/>
  <c r="K115" i="9"/>
  <c r="D114" i="9" l="1"/>
  <c r="N114" i="9" s="1"/>
  <c r="C114" i="9"/>
  <c r="E114" i="9" s="1"/>
  <c r="A115" i="9"/>
  <c r="K116" i="9"/>
  <c r="D115" i="9" l="1"/>
  <c r="N115" i="9" s="1"/>
  <c r="C115" i="9"/>
  <c r="E115" i="9" s="1"/>
  <c r="A116" i="9"/>
  <c r="K117" i="9"/>
  <c r="D116" i="9" l="1"/>
  <c r="N116" i="9" s="1"/>
  <c r="C116" i="9"/>
  <c r="E116" i="9" s="1"/>
  <c r="A117" i="9"/>
  <c r="K118" i="9"/>
  <c r="C117" i="9" l="1"/>
  <c r="E117" i="9" s="1"/>
  <c r="D117" i="9"/>
  <c r="N117" i="9" s="1"/>
  <c r="A118" i="9"/>
  <c r="K119" i="9"/>
  <c r="C118" i="9" l="1"/>
  <c r="E118" i="9" s="1"/>
  <c r="D118" i="9"/>
  <c r="N118" i="9" s="1"/>
  <c r="A119" i="9"/>
  <c r="K120" i="9"/>
  <c r="D119" i="9" l="1"/>
  <c r="N119" i="9" s="1"/>
  <c r="C119" i="9"/>
  <c r="E119" i="9" s="1"/>
  <c r="A120" i="9"/>
  <c r="K121" i="9"/>
  <c r="C120" i="9" l="1"/>
  <c r="E120" i="9" s="1"/>
  <c r="D120" i="9"/>
  <c r="N120" i="9" s="1"/>
  <c r="A121" i="9"/>
  <c r="K122" i="9"/>
  <c r="D121" i="9" l="1"/>
  <c r="N121" i="9" s="1"/>
  <c r="C121" i="9"/>
  <c r="E121" i="9" s="1"/>
  <c r="A122" i="9"/>
  <c r="K123" i="9"/>
  <c r="D122" i="9" l="1"/>
  <c r="N122" i="9" s="1"/>
  <c r="C122" i="9"/>
  <c r="E122" i="9" s="1"/>
  <c r="A123" i="9"/>
  <c r="K124" i="9"/>
  <c r="D123" i="9" l="1"/>
  <c r="N123" i="9" s="1"/>
  <c r="C123" i="9"/>
  <c r="E123" i="9" s="1"/>
  <c r="A124" i="9"/>
  <c r="K125" i="9"/>
  <c r="D124" i="9" l="1"/>
  <c r="N124" i="9" s="1"/>
  <c r="C124" i="9"/>
  <c r="E124" i="9" s="1"/>
  <c r="A125" i="9"/>
  <c r="K126" i="9"/>
  <c r="C125" i="9" l="1"/>
  <c r="E125" i="9" s="1"/>
  <c r="D125" i="9"/>
  <c r="N125" i="9" s="1"/>
  <c r="A126" i="9"/>
  <c r="K127" i="9"/>
  <c r="C126" i="9" l="1"/>
  <c r="D126" i="9"/>
  <c r="A127" i="9"/>
  <c r="K128" i="9"/>
  <c r="J2" i="9"/>
  <c r="D127" i="9" l="1"/>
  <c r="N127" i="9" s="1"/>
  <c r="C127" i="9"/>
  <c r="E127" i="9" s="1"/>
  <c r="P260" i="9"/>
  <c r="P252" i="9"/>
  <c r="P244" i="9"/>
  <c r="P236" i="9"/>
  <c r="P228" i="9"/>
  <c r="P220" i="9"/>
  <c r="P212" i="9"/>
  <c r="P204" i="9"/>
  <c r="P196" i="9"/>
  <c r="P188" i="9"/>
  <c r="P180" i="9"/>
  <c r="P172" i="9"/>
  <c r="P164" i="9"/>
  <c r="P156" i="9"/>
  <c r="P148" i="9"/>
  <c r="P140" i="9"/>
  <c r="P132" i="9"/>
  <c r="P124" i="9"/>
  <c r="P116" i="9"/>
  <c r="P108" i="9"/>
  <c r="P100" i="9"/>
  <c r="P92" i="9"/>
  <c r="P84" i="9"/>
  <c r="P76" i="9"/>
  <c r="P68" i="9"/>
  <c r="P60" i="9"/>
  <c r="P52" i="9"/>
  <c r="P44" i="9"/>
  <c r="P36" i="9"/>
  <c r="P28" i="9"/>
  <c r="P20" i="9"/>
  <c r="P12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73" i="9"/>
  <c r="P65" i="9"/>
  <c r="P57" i="9"/>
  <c r="P49" i="9"/>
  <c r="P41" i="9"/>
  <c r="P33" i="9"/>
  <c r="P25" i="9"/>
  <c r="P17" i="9"/>
  <c r="P9" i="9"/>
  <c r="P262" i="9"/>
  <c r="P254" i="9"/>
  <c r="P246" i="9"/>
  <c r="P238" i="9"/>
  <c r="P230" i="9"/>
  <c r="P222" i="9"/>
  <c r="P214" i="9"/>
  <c r="P206" i="9"/>
  <c r="P198" i="9"/>
  <c r="P190" i="9"/>
  <c r="P182" i="9"/>
  <c r="P174" i="9"/>
  <c r="P166" i="9"/>
  <c r="P158" i="9"/>
  <c r="P150" i="9"/>
  <c r="P142" i="9"/>
  <c r="P134" i="9"/>
  <c r="P126" i="9"/>
  <c r="P118" i="9"/>
  <c r="P110" i="9"/>
  <c r="P102" i="9"/>
  <c r="P94" i="9"/>
  <c r="P86" i="9"/>
  <c r="P78" i="9"/>
  <c r="P70" i="9"/>
  <c r="P62" i="9"/>
  <c r="P54" i="9"/>
  <c r="P46" i="9"/>
  <c r="P38" i="9"/>
  <c r="P30" i="9"/>
  <c r="P22" i="9"/>
  <c r="P14" i="9"/>
  <c r="P6" i="9"/>
  <c r="P259" i="9"/>
  <c r="P251" i="9"/>
  <c r="P243" i="9"/>
  <c r="P235" i="9"/>
  <c r="P227" i="9"/>
  <c r="P219" i="9"/>
  <c r="P211" i="9"/>
  <c r="P203" i="9"/>
  <c r="P195" i="9"/>
  <c r="P187" i="9"/>
  <c r="P179" i="9"/>
  <c r="P171" i="9"/>
  <c r="P163" i="9"/>
  <c r="P155" i="9"/>
  <c r="P147" i="9"/>
  <c r="P139" i="9"/>
  <c r="P131" i="9"/>
  <c r="P123" i="9"/>
  <c r="P115" i="9"/>
  <c r="P107" i="9"/>
  <c r="P99" i="9"/>
  <c r="P91" i="9"/>
  <c r="P83" i="9"/>
  <c r="P75" i="9"/>
  <c r="P67" i="9"/>
  <c r="P59" i="9"/>
  <c r="P51" i="9"/>
  <c r="P43" i="9"/>
  <c r="P35" i="9"/>
  <c r="P27" i="9"/>
  <c r="P19" i="9"/>
  <c r="P11" i="9"/>
  <c r="P264" i="9"/>
  <c r="P256" i="9"/>
  <c r="P248" i="9"/>
  <c r="P240" i="9"/>
  <c r="P232" i="9"/>
  <c r="P224" i="9"/>
  <c r="P216" i="9"/>
  <c r="P208" i="9"/>
  <c r="P200" i="9"/>
  <c r="P192" i="9"/>
  <c r="P184" i="9"/>
  <c r="P176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72" i="9"/>
  <c r="P64" i="9"/>
  <c r="P56" i="9"/>
  <c r="P48" i="9"/>
  <c r="P40" i="9"/>
  <c r="P32" i="9"/>
  <c r="P24" i="9"/>
  <c r="P16" i="9"/>
  <c r="P8" i="9"/>
  <c r="P261" i="9"/>
  <c r="P253" i="9"/>
  <c r="P245" i="9"/>
  <c r="P237" i="9"/>
  <c r="P229" i="9"/>
  <c r="P221" i="9"/>
  <c r="P213" i="9"/>
  <c r="P205" i="9"/>
  <c r="P197" i="9"/>
  <c r="P189" i="9"/>
  <c r="P181" i="9"/>
  <c r="P173" i="9"/>
  <c r="P165" i="9"/>
  <c r="P157" i="9"/>
  <c r="P149" i="9"/>
  <c r="P141" i="9"/>
  <c r="P133" i="9"/>
  <c r="P125" i="9"/>
  <c r="P117" i="9"/>
  <c r="P109" i="9"/>
  <c r="P101" i="9"/>
  <c r="P93" i="9"/>
  <c r="P85" i="9"/>
  <c r="P77" i="9"/>
  <c r="P69" i="9"/>
  <c r="P61" i="9"/>
  <c r="P53" i="9"/>
  <c r="P45" i="9"/>
  <c r="P37" i="9"/>
  <c r="P29" i="9"/>
  <c r="P21" i="9"/>
  <c r="P13" i="9"/>
  <c r="P266" i="9"/>
  <c r="P258" i="9"/>
  <c r="P250" i="9"/>
  <c r="P242" i="9"/>
  <c r="P234" i="9"/>
  <c r="P226" i="9"/>
  <c r="P218" i="9"/>
  <c r="P210" i="9"/>
  <c r="P202" i="9"/>
  <c r="P194" i="9"/>
  <c r="P186" i="9"/>
  <c r="P178" i="9"/>
  <c r="P170" i="9"/>
  <c r="P162" i="9"/>
  <c r="P154" i="9"/>
  <c r="P146" i="9"/>
  <c r="P138" i="9"/>
  <c r="P130" i="9"/>
  <c r="P122" i="9"/>
  <c r="P114" i="9"/>
  <c r="P106" i="9"/>
  <c r="P98" i="9"/>
  <c r="P90" i="9"/>
  <c r="P82" i="9"/>
  <c r="P74" i="9"/>
  <c r="P66" i="9"/>
  <c r="P58" i="9"/>
  <c r="P50" i="9"/>
  <c r="P42" i="9"/>
  <c r="P34" i="9"/>
  <c r="P26" i="9"/>
  <c r="P18" i="9"/>
  <c r="P10" i="9"/>
  <c r="P215" i="9"/>
  <c r="P151" i="9"/>
  <c r="P87" i="9"/>
  <c r="P23" i="9"/>
  <c r="P175" i="9"/>
  <c r="P255" i="9"/>
  <c r="P191" i="9"/>
  <c r="P127" i="9"/>
  <c r="P63" i="9"/>
  <c r="P239" i="9"/>
  <c r="P231" i="9"/>
  <c r="P167" i="9"/>
  <c r="P103" i="9"/>
  <c r="P39" i="9"/>
  <c r="P207" i="9"/>
  <c r="P143" i="9"/>
  <c r="P79" i="9"/>
  <c r="P15" i="9"/>
  <c r="P247" i="9"/>
  <c r="P183" i="9"/>
  <c r="P119" i="9"/>
  <c r="P55" i="9"/>
  <c r="P47" i="9"/>
  <c r="P223" i="9"/>
  <c r="P159" i="9"/>
  <c r="P95" i="9"/>
  <c r="P31" i="9"/>
  <c r="P111" i="9"/>
  <c r="P263" i="9"/>
  <c r="P199" i="9"/>
  <c r="P135" i="9"/>
  <c r="P71" i="9"/>
  <c r="P7" i="9"/>
  <c r="N126" i="9"/>
  <c r="G1" i="9" s="1"/>
  <c r="J1" i="9"/>
  <c r="E126" i="9"/>
  <c r="A128" i="9"/>
  <c r="K129" i="9"/>
  <c r="C128" i="9" l="1"/>
  <c r="D128" i="9"/>
  <c r="N128" i="9" s="1"/>
  <c r="G2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60" i="9"/>
  <c r="O252" i="9"/>
  <c r="O244" i="9"/>
  <c r="O236" i="9"/>
  <c r="O228" i="9"/>
  <c r="O220" i="9"/>
  <c r="O212" i="9"/>
  <c r="O204" i="9"/>
  <c r="O196" i="9"/>
  <c r="O188" i="9"/>
  <c r="O180" i="9"/>
  <c r="O172" i="9"/>
  <c r="O164" i="9"/>
  <c r="O156" i="9"/>
  <c r="O148" i="9"/>
  <c r="O140" i="9"/>
  <c r="O132" i="9"/>
  <c r="O124" i="9"/>
  <c r="O116" i="9"/>
  <c r="O108" i="9"/>
  <c r="O100" i="9"/>
  <c r="O92" i="9"/>
  <c r="O84" i="9"/>
  <c r="O76" i="9"/>
  <c r="O68" i="9"/>
  <c r="O60" i="9"/>
  <c r="O52" i="9"/>
  <c r="O44" i="9"/>
  <c r="O36" i="9"/>
  <c r="O28" i="9"/>
  <c r="O20" i="9"/>
  <c r="O12" i="9"/>
  <c r="O265" i="9"/>
  <c r="O257" i="9"/>
  <c r="O249" i="9"/>
  <c r="O241" i="9"/>
  <c r="O233" i="9"/>
  <c r="O225" i="9"/>
  <c r="O217" i="9"/>
  <c r="O209" i="9"/>
  <c r="O201" i="9"/>
  <c r="O193" i="9"/>
  <c r="O185" i="9"/>
  <c r="O177" i="9"/>
  <c r="O169" i="9"/>
  <c r="O161" i="9"/>
  <c r="O153" i="9"/>
  <c r="O145" i="9"/>
  <c r="O137" i="9"/>
  <c r="O129" i="9"/>
  <c r="O121" i="9"/>
  <c r="O113" i="9"/>
  <c r="O105" i="9"/>
  <c r="O97" i="9"/>
  <c r="O89" i="9"/>
  <c r="O81" i="9"/>
  <c r="O73" i="9"/>
  <c r="O65" i="9"/>
  <c r="O57" i="9"/>
  <c r="O49" i="9"/>
  <c r="O41" i="9"/>
  <c r="O33" i="9"/>
  <c r="O25" i="9"/>
  <c r="O17" i="9"/>
  <c r="O9" i="9"/>
  <c r="O262" i="9"/>
  <c r="O254" i="9"/>
  <c r="O246" i="9"/>
  <c r="O238" i="9"/>
  <c r="O230" i="9"/>
  <c r="O222" i="9"/>
  <c r="O214" i="9"/>
  <c r="O206" i="9"/>
  <c r="O198" i="9"/>
  <c r="O190" i="9"/>
  <c r="O182" i="9"/>
  <c r="O174" i="9"/>
  <c r="O166" i="9"/>
  <c r="O158" i="9"/>
  <c r="O150" i="9"/>
  <c r="O142" i="9"/>
  <c r="O134" i="9"/>
  <c r="O126" i="9"/>
  <c r="O118" i="9"/>
  <c r="O110" i="9"/>
  <c r="O102" i="9"/>
  <c r="O94" i="9"/>
  <c r="O86" i="9"/>
  <c r="O78" i="9"/>
  <c r="O70" i="9"/>
  <c r="O62" i="9"/>
  <c r="O54" i="9"/>
  <c r="O46" i="9"/>
  <c r="O38" i="9"/>
  <c r="O30" i="9"/>
  <c r="O22" i="9"/>
  <c r="O14" i="9"/>
  <c r="O6" i="9"/>
  <c r="O259" i="9"/>
  <c r="O251" i="9"/>
  <c r="O243" i="9"/>
  <c r="O235" i="9"/>
  <c r="O227" i="9"/>
  <c r="O219" i="9"/>
  <c r="O211" i="9"/>
  <c r="O203" i="9"/>
  <c r="O195" i="9"/>
  <c r="O187" i="9"/>
  <c r="O179" i="9"/>
  <c r="O171" i="9"/>
  <c r="O163" i="9"/>
  <c r="O155" i="9"/>
  <c r="O147" i="9"/>
  <c r="O139" i="9"/>
  <c r="O131" i="9"/>
  <c r="O123" i="9"/>
  <c r="O115" i="9"/>
  <c r="O107" i="9"/>
  <c r="O99" i="9"/>
  <c r="O91" i="9"/>
  <c r="O83" i="9"/>
  <c r="O75" i="9"/>
  <c r="O67" i="9"/>
  <c r="O59" i="9"/>
  <c r="O51" i="9"/>
  <c r="O43" i="9"/>
  <c r="O35" i="9"/>
  <c r="O27" i="9"/>
  <c r="O19" i="9"/>
  <c r="O11" i="9"/>
  <c r="O264" i="9"/>
  <c r="O256" i="9"/>
  <c r="O248" i="9"/>
  <c r="O240" i="9"/>
  <c r="O232" i="9"/>
  <c r="O224" i="9"/>
  <c r="O216" i="9"/>
  <c r="O208" i="9"/>
  <c r="O200" i="9"/>
  <c r="O192" i="9"/>
  <c r="O184" i="9"/>
  <c r="O176" i="9"/>
  <c r="O168" i="9"/>
  <c r="O160" i="9"/>
  <c r="O152" i="9"/>
  <c r="O144" i="9"/>
  <c r="O136" i="9"/>
  <c r="O128" i="9"/>
  <c r="O120" i="9"/>
  <c r="O112" i="9"/>
  <c r="O104" i="9"/>
  <c r="O96" i="9"/>
  <c r="O88" i="9"/>
  <c r="O80" i="9"/>
  <c r="O72" i="9"/>
  <c r="O64" i="9"/>
  <c r="O56" i="9"/>
  <c r="O48" i="9"/>
  <c r="O40" i="9"/>
  <c r="O32" i="9"/>
  <c r="O24" i="9"/>
  <c r="O16" i="9"/>
  <c r="O8" i="9"/>
  <c r="O261" i="9"/>
  <c r="O253" i="9"/>
  <c r="O245" i="9"/>
  <c r="O237" i="9"/>
  <c r="O229" i="9"/>
  <c r="O221" i="9"/>
  <c r="O213" i="9"/>
  <c r="O205" i="9"/>
  <c r="O197" i="9"/>
  <c r="O189" i="9"/>
  <c r="O181" i="9"/>
  <c r="O173" i="9"/>
  <c r="O165" i="9"/>
  <c r="O157" i="9"/>
  <c r="O149" i="9"/>
  <c r="O141" i="9"/>
  <c r="O133" i="9"/>
  <c r="O125" i="9"/>
  <c r="O117" i="9"/>
  <c r="O109" i="9"/>
  <c r="O101" i="9"/>
  <c r="O93" i="9"/>
  <c r="O85" i="9"/>
  <c r="O77" i="9"/>
  <c r="O69" i="9"/>
  <c r="O61" i="9"/>
  <c r="O53" i="9"/>
  <c r="O45" i="9"/>
  <c r="O37" i="9"/>
  <c r="O29" i="9"/>
  <c r="O21" i="9"/>
  <c r="O13" i="9"/>
  <c r="O258" i="9"/>
  <c r="O194" i="9"/>
  <c r="O130" i="9"/>
  <c r="O66" i="9"/>
  <c r="O26" i="9"/>
  <c r="O234" i="9"/>
  <c r="O170" i="9"/>
  <c r="O106" i="9"/>
  <c r="O42" i="9"/>
  <c r="O210" i="9"/>
  <c r="O146" i="9"/>
  <c r="O82" i="9"/>
  <c r="O18" i="9"/>
  <c r="O218" i="9"/>
  <c r="O250" i="9"/>
  <c r="O186" i="9"/>
  <c r="O122" i="9"/>
  <c r="O58" i="9"/>
  <c r="O154" i="9"/>
  <c r="O226" i="9"/>
  <c r="O162" i="9"/>
  <c r="O98" i="9"/>
  <c r="O34" i="9"/>
  <c r="O266" i="9"/>
  <c r="O202" i="9"/>
  <c r="O138" i="9"/>
  <c r="O74" i="9"/>
  <c r="O10" i="9"/>
  <c r="O242" i="9"/>
  <c r="O178" i="9"/>
  <c r="O114" i="9"/>
  <c r="O50" i="9"/>
  <c r="O90" i="9"/>
  <c r="L2" i="9"/>
  <c r="A129" i="9"/>
  <c r="K130" i="9"/>
  <c r="E128" i="9"/>
  <c r="N2" i="9" l="1"/>
  <c r="D129" i="9"/>
  <c r="N129" i="9" s="1"/>
  <c r="C129" i="9"/>
  <c r="E129" i="9" s="1"/>
  <c r="L1" i="9"/>
  <c r="N1" i="9" s="1"/>
  <c r="A130" i="9"/>
  <c r="K131" i="9"/>
  <c r="D130" i="9" l="1"/>
  <c r="N130" i="9" s="1"/>
  <c r="C130" i="9"/>
  <c r="E130" i="9" s="1"/>
  <c r="A131" i="9"/>
  <c r="K132" i="9"/>
  <c r="D131" i="9" l="1"/>
  <c r="N131" i="9" s="1"/>
  <c r="C131" i="9"/>
  <c r="E131" i="9" s="1"/>
  <c r="A132" i="9"/>
  <c r="K133" i="9"/>
  <c r="D132" i="9" l="1"/>
  <c r="N132" i="9" s="1"/>
  <c r="C132" i="9"/>
  <c r="E132" i="9" s="1"/>
  <c r="A133" i="9"/>
  <c r="K134" i="9"/>
  <c r="C133" i="9" l="1"/>
  <c r="E133" i="9" s="1"/>
  <c r="D133" i="9"/>
  <c r="N133" i="9" s="1"/>
  <c r="A134" i="9"/>
  <c r="K135" i="9"/>
  <c r="C134" i="9" l="1"/>
  <c r="E134" i="9" s="1"/>
  <c r="D134" i="9"/>
  <c r="N134" i="9" s="1"/>
  <c r="A135" i="9"/>
  <c r="K136" i="9"/>
  <c r="C135" i="9" l="1"/>
  <c r="E135" i="9" s="1"/>
  <c r="D135" i="9"/>
  <c r="N135" i="9" s="1"/>
  <c r="A136" i="9"/>
  <c r="K137" i="9"/>
  <c r="D136" i="9" l="1"/>
  <c r="N136" i="9" s="1"/>
  <c r="C136" i="9"/>
  <c r="E136" i="9" s="1"/>
  <c r="A137" i="9"/>
  <c r="K138" i="9"/>
  <c r="C137" i="9" l="1"/>
  <c r="E137" i="9" s="1"/>
  <c r="D137" i="9"/>
  <c r="N137" i="9" s="1"/>
  <c r="A138" i="9"/>
  <c r="K139" i="9"/>
  <c r="C138" i="9" l="1"/>
  <c r="E138" i="9" s="1"/>
  <c r="D138" i="9"/>
  <c r="N138" i="9" s="1"/>
  <c r="A139" i="9"/>
  <c r="K140" i="9"/>
  <c r="D139" i="9" l="1"/>
  <c r="N139" i="9" s="1"/>
  <c r="C139" i="9"/>
  <c r="E139" i="9" s="1"/>
  <c r="A140" i="9"/>
  <c r="K141" i="9"/>
  <c r="C140" i="9" l="1"/>
  <c r="E140" i="9" s="1"/>
  <c r="D140" i="9"/>
  <c r="N140" i="9" s="1"/>
  <c r="A141" i="9"/>
  <c r="K142" i="9"/>
  <c r="C141" i="9" l="1"/>
  <c r="D141" i="9"/>
  <c r="N141" i="9" s="1"/>
  <c r="A142" i="9"/>
  <c r="K143" i="9"/>
  <c r="E141" i="9"/>
  <c r="D142" i="9" l="1"/>
  <c r="N142" i="9" s="1"/>
  <c r="C142" i="9"/>
  <c r="E142" i="9" s="1"/>
  <c r="A143" i="9"/>
  <c r="K144" i="9"/>
  <c r="C143" i="9" l="1"/>
  <c r="D143" i="9"/>
  <c r="N143" i="9" s="1"/>
  <c r="A144" i="9"/>
  <c r="K145" i="9"/>
  <c r="E143" i="9"/>
  <c r="D144" i="9" l="1"/>
  <c r="N144" i="9" s="1"/>
  <c r="C144" i="9"/>
  <c r="E144" i="9" s="1"/>
  <c r="A145" i="9"/>
  <c r="K146" i="9"/>
  <c r="C145" i="9" l="1"/>
  <c r="E145" i="9" s="1"/>
  <c r="D145" i="9"/>
  <c r="N145" i="9" s="1"/>
  <c r="A146" i="9"/>
  <c r="K147" i="9"/>
  <c r="C146" i="9" l="1"/>
  <c r="E146" i="9" s="1"/>
  <c r="D146" i="9"/>
  <c r="N146" i="9" s="1"/>
  <c r="A147" i="9"/>
  <c r="K148" i="9"/>
  <c r="D147" i="9" l="1"/>
  <c r="N147" i="9" s="1"/>
  <c r="C147" i="9"/>
  <c r="E147" i="9" s="1"/>
  <c r="A148" i="9"/>
  <c r="K149" i="9"/>
  <c r="D148" i="9" l="1"/>
  <c r="N148" i="9" s="1"/>
  <c r="C148" i="9"/>
  <c r="E148" i="9" s="1"/>
  <c r="A149" i="9"/>
  <c r="K150" i="9"/>
  <c r="D149" i="9" l="1"/>
  <c r="N149" i="9" s="1"/>
  <c r="C149" i="9"/>
  <c r="E149" i="9" s="1"/>
  <c r="A150" i="9"/>
  <c r="K151" i="9"/>
  <c r="D150" i="9" l="1"/>
  <c r="N150" i="9" s="1"/>
  <c r="C150" i="9"/>
  <c r="E150" i="9" s="1"/>
  <c r="A151" i="9"/>
  <c r="K152" i="9"/>
  <c r="C151" i="9" l="1"/>
  <c r="E151" i="9" s="1"/>
  <c r="D151" i="9"/>
  <c r="N151" i="9" s="1"/>
  <c r="A152" i="9"/>
  <c r="K153" i="9"/>
  <c r="C152" i="9" l="1"/>
  <c r="E152" i="9" s="1"/>
  <c r="D152" i="9"/>
  <c r="N152" i="9" s="1"/>
  <c r="A153" i="9"/>
  <c r="K154" i="9"/>
  <c r="D153" i="9" l="1"/>
  <c r="N153" i="9" s="1"/>
  <c r="C153" i="9"/>
  <c r="E153" i="9" s="1"/>
  <c r="A154" i="9"/>
  <c r="K155" i="9"/>
  <c r="C154" i="9" l="1"/>
  <c r="E154" i="9" s="1"/>
  <c r="D154" i="9"/>
  <c r="N154" i="9" s="1"/>
  <c r="A155" i="9"/>
  <c r="K156" i="9"/>
  <c r="C155" i="9" l="1"/>
  <c r="E155" i="9" s="1"/>
  <c r="D155" i="9"/>
  <c r="N155" i="9" s="1"/>
  <c r="A156" i="9"/>
  <c r="K157" i="9"/>
  <c r="D156" i="9" l="1"/>
  <c r="N156" i="9" s="1"/>
  <c r="C156" i="9"/>
  <c r="E156" i="9" s="1"/>
  <c r="A157" i="9"/>
  <c r="K158" i="9"/>
  <c r="C157" i="9" l="1"/>
  <c r="E157" i="9" s="1"/>
  <c r="D157" i="9"/>
  <c r="N157" i="9" s="1"/>
  <c r="A158" i="9"/>
  <c r="K159" i="9"/>
  <c r="D158" i="9" l="1"/>
  <c r="N158" i="9" s="1"/>
  <c r="C158" i="9"/>
  <c r="E158" i="9" s="1"/>
  <c r="A159" i="9"/>
  <c r="K160" i="9"/>
  <c r="C159" i="9" l="1"/>
  <c r="E159" i="9" s="1"/>
  <c r="D159" i="9"/>
  <c r="N159" i="9" s="1"/>
  <c r="A160" i="9"/>
  <c r="K161" i="9"/>
  <c r="C160" i="9" l="1"/>
  <c r="D160" i="9"/>
  <c r="N160" i="9" s="1"/>
  <c r="A161" i="9"/>
  <c r="K162" i="9"/>
  <c r="E160" i="9"/>
  <c r="D161" i="9" l="1"/>
  <c r="N161" i="9" s="1"/>
  <c r="C161" i="9"/>
  <c r="E161" i="9" s="1"/>
  <c r="A162" i="9"/>
  <c r="K163" i="9"/>
  <c r="C162" i="9" l="1"/>
  <c r="E162" i="9" s="1"/>
  <c r="D162" i="9"/>
  <c r="N162" i="9" s="1"/>
  <c r="A163" i="9"/>
  <c r="K164" i="9"/>
  <c r="D163" i="9" l="1"/>
  <c r="N163" i="9" s="1"/>
  <c r="C163" i="9"/>
  <c r="E163" i="9" s="1"/>
  <c r="A164" i="9"/>
  <c r="K165" i="9"/>
  <c r="D164" i="9" l="1"/>
  <c r="N164" i="9" s="1"/>
  <c r="C164" i="9"/>
  <c r="E164" i="9" s="1"/>
  <c r="A165" i="9"/>
  <c r="K166" i="9"/>
  <c r="D165" i="9" l="1"/>
  <c r="N165" i="9" s="1"/>
  <c r="C165" i="9"/>
  <c r="E165" i="9" s="1"/>
  <c r="A166" i="9"/>
  <c r="K167" i="9"/>
  <c r="D166" i="9" l="1"/>
  <c r="N166" i="9" s="1"/>
  <c r="C166" i="9"/>
  <c r="E166" i="9" s="1"/>
  <c r="A167" i="9"/>
  <c r="K168" i="9"/>
  <c r="C167" i="9" l="1"/>
  <c r="E167" i="9" s="1"/>
  <c r="D167" i="9"/>
  <c r="N167" i="9" s="1"/>
  <c r="A168" i="9"/>
  <c r="K169" i="9"/>
  <c r="C168" i="9" l="1"/>
  <c r="D168" i="9"/>
  <c r="N168" i="9" s="1"/>
  <c r="A169" i="9"/>
  <c r="K170" i="9"/>
  <c r="E168" i="9"/>
  <c r="D169" i="9" l="1"/>
  <c r="N169" i="9" s="1"/>
  <c r="C169" i="9"/>
  <c r="E169" i="9" s="1"/>
  <c r="A170" i="9"/>
  <c r="K171" i="9"/>
  <c r="C170" i="9" l="1"/>
  <c r="E170" i="9" s="1"/>
  <c r="D170" i="9"/>
  <c r="N170" i="9" s="1"/>
  <c r="A171" i="9"/>
  <c r="K172" i="9"/>
  <c r="D171" i="9" l="1"/>
  <c r="N171" i="9" s="1"/>
  <c r="C171" i="9"/>
  <c r="E171" i="9" s="1"/>
  <c r="A172" i="9"/>
  <c r="K173" i="9"/>
  <c r="D172" i="9" l="1"/>
  <c r="N172" i="9" s="1"/>
  <c r="C172" i="9"/>
  <c r="E172" i="9" s="1"/>
  <c r="A173" i="9"/>
  <c r="K174" i="9"/>
  <c r="C173" i="9" l="1"/>
  <c r="E173" i="9" s="1"/>
  <c r="D173" i="9"/>
  <c r="N173" i="9" s="1"/>
  <c r="A174" i="9"/>
  <c r="K175" i="9"/>
  <c r="C174" i="9" l="1"/>
  <c r="E174" i="9" s="1"/>
  <c r="D174" i="9"/>
  <c r="N174" i="9" s="1"/>
  <c r="A175" i="9"/>
  <c r="K176" i="9"/>
  <c r="C175" i="9" l="1"/>
  <c r="E175" i="9" s="1"/>
  <c r="D175" i="9"/>
  <c r="N175" i="9" s="1"/>
  <c r="A176" i="9"/>
  <c r="K177" i="9"/>
  <c r="D176" i="9" l="1"/>
  <c r="C176" i="9"/>
  <c r="E176" i="9" s="1"/>
  <c r="A177" i="9"/>
  <c r="K178" i="9"/>
  <c r="N176" i="9"/>
  <c r="C177" i="9" l="1"/>
  <c r="E177" i="9" s="1"/>
  <c r="D177" i="9"/>
  <c r="N177" i="9" s="1"/>
  <c r="A178" i="9"/>
  <c r="K179" i="9"/>
  <c r="C178" i="9" l="1"/>
  <c r="E178" i="9" s="1"/>
  <c r="D178" i="9"/>
  <c r="N178" i="9" s="1"/>
  <c r="A179" i="9"/>
  <c r="K180" i="9"/>
  <c r="D179" i="9" l="1"/>
  <c r="N179" i="9" s="1"/>
  <c r="C179" i="9"/>
  <c r="E179" i="9" s="1"/>
  <c r="A180" i="9"/>
  <c r="K181" i="9"/>
  <c r="C180" i="9" l="1"/>
  <c r="E180" i="9" s="1"/>
  <c r="D180" i="9"/>
  <c r="N180" i="9" s="1"/>
  <c r="A181" i="9"/>
  <c r="K182" i="9"/>
  <c r="D181" i="9" l="1"/>
  <c r="N181" i="9" s="1"/>
  <c r="C181" i="9"/>
  <c r="E181" i="9" s="1"/>
  <c r="A182" i="9"/>
  <c r="K183" i="9"/>
  <c r="D182" i="9" l="1"/>
  <c r="N182" i="9" s="1"/>
  <c r="C182" i="9"/>
  <c r="E182" i="9" s="1"/>
  <c r="A183" i="9"/>
  <c r="K184" i="9"/>
  <c r="C183" i="9" l="1"/>
  <c r="E183" i="9" s="1"/>
  <c r="D183" i="9"/>
  <c r="N183" i="9" s="1"/>
  <c r="A184" i="9"/>
  <c r="K185" i="9"/>
  <c r="C184" i="9" l="1"/>
  <c r="E184" i="9" s="1"/>
  <c r="D184" i="9"/>
  <c r="N184" i="9" s="1"/>
  <c r="A185" i="9"/>
  <c r="K186" i="9"/>
  <c r="C185" i="9" l="1"/>
  <c r="E185" i="9" s="1"/>
  <c r="D185" i="9"/>
  <c r="N185" i="9" s="1"/>
  <c r="A186" i="9"/>
  <c r="K187" i="9"/>
  <c r="C186" i="9" l="1"/>
  <c r="E186" i="9" s="1"/>
  <c r="D186" i="9"/>
  <c r="N186" i="9" s="1"/>
  <c r="A187" i="9"/>
  <c r="K188" i="9"/>
  <c r="D187" i="9" l="1"/>
  <c r="N187" i="9" s="1"/>
  <c r="C187" i="9"/>
  <c r="E187" i="9" s="1"/>
  <c r="A188" i="9"/>
  <c r="K189" i="9"/>
  <c r="D188" i="9" l="1"/>
  <c r="N188" i="9" s="1"/>
  <c r="C188" i="9"/>
  <c r="E188" i="9" s="1"/>
  <c r="A189" i="9"/>
  <c r="K190" i="9"/>
  <c r="D189" i="9" l="1"/>
  <c r="C189" i="9"/>
  <c r="E189" i="9" s="1"/>
  <c r="N189" i="9"/>
  <c r="A190" i="9"/>
  <c r="K191" i="9"/>
  <c r="D190" i="9" l="1"/>
  <c r="N190" i="9" s="1"/>
  <c r="C190" i="9"/>
  <c r="E190" i="9" s="1"/>
  <c r="A191" i="9"/>
  <c r="K192" i="9"/>
  <c r="C191" i="9" l="1"/>
  <c r="E191" i="9" s="1"/>
  <c r="D191" i="9"/>
  <c r="N191" i="9" s="1"/>
  <c r="A192" i="9"/>
  <c r="K193" i="9"/>
  <c r="C192" i="9" l="1"/>
  <c r="E192" i="9" s="1"/>
  <c r="D192" i="9"/>
  <c r="N192" i="9" s="1"/>
  <c r="A193" i="9"/>
  <c r="K194" i="9"/>
  <c r="C193" i="9" l="1"/>
  <c r="E193" i="9" s="1"/>
  <c r="D193" i="9"/>
  <c r="N193" i="9" s="1"/>
  <c r="A194" i="9"/>
  <c r="K195" i="9"/>
  <c r="C194" i="9" l="1"/>
  <c r="E194" i="9" s="1"/>
  <c r="D194" i="9"/>
  <c r="N194" i="9" s="1"/>
  <c r="A195" i="9"/>
  <c r="K196" i="9"/>
  <c r="D195" i="9" l="1"/>
  <c r="N195" i="9" s="1"/>
  <c r="C195" i="9"/>
  <c r="E195" i="9" s="1"/>
  <c r="A196" i="9"/>
  <c r="K197" i="9"/>
  <c r="C196" i="9" l="1"/>
  <c r="E196" i="9" s="1"/>
  <c r="D196" i="9"/>
  <c r="N196" i="9" s="1"/>
  <c r="A197" i="9"/>
  <c r="K198" i="9"/>
  <c r="D197" i="9" l="1"/>
  <c r="N197" i="9" s="1"/>
  <c r="C197" i="9"/>
  <c r="E197" i="9" s="1"/>
  <c r="A198" i="9"/>
  <c r="K199" i="9"/>
  <c r="D198" i="9" l="1"/>
  <c r="N198" i="9" s="1"/>
  <c r="C198" i="9"/>
  <c r="E198" i="9" s="1"/>
  <c r="A199" i="9"/>
  <c r="K200" i="9"/>
  <c r="C199" i="9" l="1"/>
  <c r="E199" i="9" s="1"/>
  <c r="D199" i="9"/>
  <c r="N199" i="9" s="1"/>
  <c r="A200" i="9"/>
  <c r="K201" i="9"/>
  <c r="D200" i="9" l="1"/>
  <c r="N200" i="9" s="1"/>
  <c r="C200" i="9"/>
  <c r="E200" i="9" s="1"/>
  <c r="A201" i="9"/>
  <c r="K202" i="9"/>
  <c r="D201" i="9" l="1"/>
  <c r="N201" i="9" s="1"/>
  <c r="C201" i="9"/>
  <c r="E201" i="9" s="1"/>
  <c r="A202" i="9"/>
  <c r="K203" i="9"/>
  <c r="D202" i="9" l="1"/>
  <c r="N202" i="9" s="1"/>
  <c r="C202" i="9"/>
  <c r="E202" i="9" s="1"/>
  <c r="A203" i="9"/>
  <c r="K204" i="9"/>
  <c r="D203" i="9" l="1"/>
  <c r="N203" i="9" s="1"/>
  <c r="C203" i="9"/>
  <c r="E203" i="9" s="1"/>
  <c r="A204" i="9"/>
  <c r="K205" i="9"/>
  <c r="C204" i="9" l="1"/>
  <c r="E204" i="9" s="1"/>
  <c r="D204" i="9"/>
  <c r="N204" i="9" s="1"/>
  <c r="A205" i="9"/>
  <c r="K206" i="9"/>
  <c r="C205" i="9" l="1"/>
  <c r="E205" i="9" s="1"/>
  <c r="D205" i="9"/>
  <c r="N205" i="9" s="1"/>
  <c r="A206" i="9"/>
  <c r="K207" i="9"/>
  <c r="D206" i="9" l="1"/>
  <c r="N206" i="9" s="1"/>
  <c r="C206" i="9"/>
  <c r="E206" i="9" s="1"/>
  <c r="A207" i="9"/>
  <c r="K208" i="9"/>
  <c r="C207" i="9" l="1"/>
  <c r="E207" i="9" s="1"/>
  <c r="D207" i="9"/>
  <c r="N207" i="9" s="1"/>
  <c r="A208" i="9"/>
  <c r="K209" i="9"/>
  <c r="D208" i="9" l="1"/>
  <c r="N208" i="9" s="1"/>
  <c r="C208" i="9"/>
  <c r="E208" i="9" s="1"/>
  <c r="A209" i="9"/>
  <c r="K210" i="9"/>
  <c r="D209" i="9" l="1"/>
  <c r="N209" i="9" s="1"/>
  <c r="C209" i="9"/>
  <c r="E209" i="9" s="1"/>
  <c r="A210" i="9"/>
  <c r="K211" i="9"/>
  <c r="D210" i="9" l="1"/>
  <c r="N210" i="9" s="1"/>
  <c r="C210" i="9"/>
  <c r="E210" i="9" s="1"/>
  <c r="A211" i="9"/>
  <c r="K212" i="9"/>
  <c r="D211" i="9" l="1"/>
  <c r="N211" i="9" s="1"/>
  <c r="C211" i="9"/>
  <c r="E211" i="9" s="1"/>
  <c r="A212" i="9"/>
  <c r="K213" i="9"/>
  <c r="C212" i="9" l="1"/>
  <c r="E212" i="9" s="1"/>
  <c r="D212" i="9"/>
  <c r="N212" i="9" s="1"/>
  <c r="A213" i="9"/>
  <c r="K214" i="9"/>
  <c r="C213" i="9" l="1"/>
  <c r="E213" i="9" s="1"/>
  <c r="D213" i="9"/>
  <c r="N213" i="9" s="1"/>
  <c r="A214" i="9"/>
  <c r="K215" i="9"/>
  <c r="D214" i="9" l="1"/>
  <c r="N214" i="9" s="1"/>
  <c r="C214" i="9"/>
  <c r="E214" i="9" s="1"/>
  <c r="A215" i="9"/>
  <c r="K216" i="9"/>
  <c r="C215" i="9" l="1"/>
  <c r="E215" i="9" s="1"/>
  <c r="D215" i="9"/>
  <c r="N215" i="9" s="1"/>
  <c r="A216" i="9"/>
  <c r="K217" i="9"/>
  <c r="C216" i="9" l="1"/>
  <c r="D216" i="9"/>
  <c r="N216" i="9" s="1"/>
  <c r="A217" i="9"/>
  <c r="K218" i="9"/>
  <c r="E216" i="9"/>
  <c r="D217" i="9" l="1"/>
  <c r="N217" i="9" s="1"/>
  <c r="C217" i="9"/>
  <c r="E217" i="9" s="1"/>
  <c r="A218" i="9"/>
  <c r="K219" i="9"/>
  <c r="C218" i="9" l="1"/>
  <c r="E218" i="9" s="1"/>
  <c r="D218" i="9"/>
  <c r="N218" i="9" s="1"/>
  <c r="A219" i="9"/>
  <c r="K220" i="9"/>
  <c r="C219" i="9" l="1"/>
  <c r="E219" i="9" s="1"/>
  <c r="D219" i="9"/>
  <c r="N219" i="9" s="1"/>
  <c r="A220" i="9"/>
  <c r="K221" i="9"/>
  <c r="D220" i="9" l="1"/>
  <c r="C220" i="9"/>
  <c r="E220" i="9" s="1"/>
  <c r="A221" i="9"/>
  <c r="K222" i="9"/>
  <c r="N220" i="9"/>
  <c r="C221" i="9" l="1"/>
  <c r="E221" i="9" s="1"/>
  <c r="D221" i="9"/>
  <c r="N221" i="9" s="1"/>
  <c r="A222" i="9"/>
  <c r="K223" i="9"/>
  <c r="C222" i="9" l="1"/>
  <c r="E222" i="9" s="1"/>
  <c r="D222" i="9"/>
  <c r="N222" i="9" s="1"/>
  <c r="A223" i="9"/>
  <c r="K224" i="9"/>
  <c r="D223" i="9" l="1"/>
  <c r="N223" i="9" s="1"/>
  <c r="C223" i="9"/>
  <c r="E223" i="9" s="1"/>
  <c r="A224" i="9"/>
  <c r="K225" i="9"/>
  <c r="C224" i="9" l="1"/>
  <c r="D224" i="9"/>
  <c r="N224" i="9" s="1"/>
  <c r="A225" i="9"/>
  <c r="K226" i="9"/>
  <c r="E224" i="9"/>
  <c r="D225" i="9" l="1"/>
  <c r="N225" i="9" s="1"/>
  <c r="C225" i="9"/>
  <c r="E225" i="9" s="1"/>
  <c r="A226" i="9"/>
  <c r="K227" i="9"/>
  <c r="D226" i="9" l="1"/>
  <c r="N226" i="9" s="1"/>
  <c r="C226" i="9"/>
  <c r="E226" i="9" s="1"/>
  <c r="A227" i="9"/>
  <c r="K228" i="9"/>
  <c r="C227" i="9" l="1"/>
  <c r="E227" i="9" s="1"/>
  <c r="D227" i="9"/>
  <c r="N227" i="9" s="1"/>
  <c r="A228" i="9"/>
  <c r="K229" i="9"/>
  <c r="D228" i="9" l="1"/>
  <c r="N228" i="9" s="1"/>
  <c r="C228" i="9"/>
  <c r="E228" i="9" s="1"/>
  <c r="A229" i="9"/>
  <c r="K230" i="9"/>
  <c r="D229" i="9" l="1"/>
  <c r="N229" i="9" s="1"/>
  <c r="C229" i="9"/>
  <c r="E229" i="9" s="1"/>
  <c r="A230" i="9"/>
  <c r="K231" i="9"/>
  <c r="D230" i="9" l="1"/>
  <c r="N230" i="9" s="1"/>
  <c r="C230" i="9"/>
  <c r="E230" i="9" s="1"/>
  <c r="A231" i="9"/>
  <c r="K232" i="9"/>
  <c r="D231" i="9" l="1"/>
  <c r="N231" i="9" s="1"/>
  <c r="C231" i="9"/>
  <c r="E231" i="9" s="1"/>
  <c r="A232" i="9"/>
  <c r="K233" i="9"/>
  <c r="C232" i="9" l="1"/>
  <c r="E232" i="9" s="1"/>
  <c r="D232" i="9"/>
  <c r="N232" i="9" s="1"/>
  <c r="A233" i="9"/>
  <c r="K234" i="9"/>
  <c r="C233" i="9" l="1"/>
  <c r="E233" i="9" s="1"/>
  <c r="D233" i="9"/>
  <c r="N233" i="9" s="1"/>
  <c r="A234" i="9"/>
  <c r="K235" i="9"/>
  <c r="D234" i="9" l="1"/>
  <c r="N234" i="9" s="1"/>
  <c r="C234" i="9"/>
  <c r="E234" i="9" s="1"/>
  <c r="A235" i="9"/>
  <c r="K236" i="9"/>
  <c r="C235" i="9" l="1"/>
  <c r="E235" i="9" s="1"/>
  <c r="D235" i="9"/>
  <c r="N235" i="9" s="1"/>
  <c r="A236" i="9"/>
  <c r="K237" i="9"/>
  <c r="C236" i="9" l="1"/>
  <c r="E236" i="9" s="1"/>
  <c r="D236" i="9"/>
  <c r="N236" i="9" s="1"/>
  <c r="A237" i="9"/>
  <c r="K238" i="9"/>
  <c r="D237" i="9" l="1"/>
  <c r="N237" i="9" s="1"/>
  <c r="C237" i="9"/>
  <c r="E237" i="9" s="1"/>
  <c r="A238" i="9"/>
  <c r="K239" i="9"/>
  <c r="C238" i="9" l="1"/>
  <c r="E238" i="9" s="1"/>
  <c r="D238" i="9"/>
  <c r="N238" i="9" s="1"/>
  <c r="A239" i="9"/>
  <c r="K240" i="9"/>
  <c r="D239" i="9" l="1"/>
  <c r="N239" i="9" s="1"/>
  <c r="C239" i="9"/>
  <c r="E239" i="9" s="1"/>
  <c r="A240" i="9"/>
  <c r="K241" i="9"/>
  <c r="C240" i="9" l="1"/>
  <c r="E240" i="9" s="1"/>
  <c r="D240" i="9"/>
  <c r="N240" i="9" s="1"/>
  <c r="A241" i="9"/>
  <c r="K242" i="9"/>
  <c r="C241" i="9" l="1"/>
  <c r="E241" i="9" s="1"/>
  <c r="D241" i="9"/>
  <c r="N241" i="9" s="1"/>
  <c r="A242" i="9"/>
  <c r="K243" i="9"/>
  <c r="D242" i="9" l="1"/>
  <c r="N242" i="9" s="1"/>
  <c r="C242" i="9"/>
  <c r="E242" i="9" s="1"/>
  <c r="A243" i="9"/>
  <c r="K244" i="9"/>
  <c r="C243" i="9" l="1"/>
  <c r="E243" i="9" s="1"/>
  <c r="D243" i="9"/>
  <c r="N243" i="9" s="1"/>
  <c r="A244" i="9"/>
  <c r="K245" i="9"/>
  <c r="D244" i="9" l="1"/>
  <c r="N244" i="9" s="1"/>
  <c r="C244" i="9"/>
  <c r="E244" i="9" s="1"/>
  <c r="A245" i="9"/>
  <c r="K246" i="9"/>
  <c r="D245" i="9" l="1"/>
  <c r="N245" i="9" s="1"/>
  <c r="C245" i="9"/>
  <c r="E245" i="9" s="1"/>
  <c r="A246" i="9"/>
  <c r="K247" i="9"/>
  <c r="D246" i="9" l="1"/>
  <c r="N246" i="9" s="1"/>
  <c r="C246" i="9"/>
  <c r="E246" i="9" s="1"/>
  <c r="A247" i="9"/>
  <c r="K248" i="9"/>
  <c r="D247" i="9" l="1"/>
  <c r="N247" i="9" s="1"/>
  <c r="C247" i="9"/>
  <c r="E247" i="9" s="1"/>
  <c r="A248" i="9"/>
  <c r="K249" i="9"/>
  <c r="C248" i="9" l="1"/>
  <c r="E248" i="9" s="1"/>
  <c r="D248" i="9"/>
  <c r="N248" i="9" s="1"/>
  <c r="A249" i="9"/>
  <c r="K250" i="9"/>
  <c r="C249" i="9" l="1"/>
  <c r="E249" i="9" s="1"/>
  <c r="D249" i="9"/>
  <c r="N249" i="9" s="1"/>
  <c r="A250" i="9"/>
  <c r="K251" i="9"/>
  <c r="D250" i="9" l="1"/>
  <c r="N250" i="9" s="1"/>
  <c r="C250" i="9"/>
  <c r="E250" i="9" s="1"/>
  <c r="A251" i="9"/>
  <c r="K252" i="9"/>
  <c r="C251" i="9" l="1"/>
  <c r="E251" i="9" s="1"/>
  <c r="D251" i="9"/>
  <c r="N251" i="9" s="1"/>
  <c r="A252" i="9"/>
  <c r="K253" i="9"/>
  <c r="D252" i="9" l="1"/>
  <c r="N252" i="9" s="1"/>
  <c r="C252" i="9"/>
  <c r="E252" i="9" s="1"/>
  <c r="A253" i="9"/>
  <c r="K254" i="9"/>
  <c r="D253" i="9" l="1"/>
  <c r="N253" i="9" s="1"/>
  <c r="C253" i="9"/>
  <c r="E253" i="9" s="1"/>
  <c r="A254" i="9"/>
  <c r="K255" i="9"/>
  <c r="D254" i="9" l="1"/>
  <c r="N254" i="9" s="1"/>
  <c r="C254" i="9"/>
  <c r="E254" i="9" s="1"/>
  <c r="A255" i="9"/>
  <c r="K256" i="9"/>
  <c r="D255" i="9" l="1"/>
  <c r="N255" i="9" s="1"/>
  <c r="C255" i="9"/>
  <c r="E255" i="9" s="1"/>
  <c r="A256" i="9"/>
  <c r="K257" i="9"/>
  <c r="C256" i="9" l="1"/>
  <c r="E256" i="9" s="1"/>
  <c r="D256" i="9"/>
  <c r="N256" i="9" s="1"/>
  <c r="A257" i="9"/>
  <c r="K258" i="9"/>
  <c r="C257" i="9" l="1"/>
  <c r="E257" i="9" s="1"/>
  <c r="D257" i="9"/>
  <c r="N257" i="9" s="1"/>
  <c r="A258" i="9"/>
  <c r="K259" i="9"/>
  <c r="C258" i="9" l="1"/>
  <c r="E258" i="9" s="1"/>
  <c r="D258" i="9"/>
  <c r="N258" i="9" s="1"/>
  <c r="A259" i="9"/>
  <c r="K260" i="9"/>
  <c r="D259" i="9" l="1"/>
  <c r="N259" i="9" s="1"/>
  <c r="C259" i="9"/>
  <c r="E259" i="9" s="1"/>
  <c r="A260" i="9"/>
  <c r="K261" i="9"/>
  <c r="C260" i="9" l="1"/>
  <c r="E260" i="9" s="1"/>
  <c r="D260" i="9"/>
  <c r="N260" i="9" s="1"/>
  <c r="A261" i="9"/>
  <c r="K262" i="9"/>
  <c r="C261" i="9" l="1"/>
  <c r="E261" i="9" s="1"/>
  <c r="D261" i="9"/>
  <c r="N261" i="9" s="1"/>
  <c r="A262" i="9"/>
  <c r="K263" i="9"/>
  <c r="D262" i="9" l="1"/>
  <c r="C262" i="9"/>
  <c r="E262" i="9" s="1"/>
  <c r="N262" i="9"/>
  <c r="A263" i="9"/>
  <c r="K264" i="9"/>
  <c r="C263" i="9" l="1"/>
  <c r="E263" i="9" s="1"/>
  <c r="D263" i="9"/>
  <c r="N263" i="9" s="1"/>
  <c r="A264" i="9"/>
  <c r="K265" i="9"/>
  <c r="D264" i="9" l="1"/>
  <c r="C264" i="9"/>
  <c r="E264" i="9" s="1"/>
  <c r="A265" i="9"/>
  <c r="K266" i="9"/>
  <c r="N264" i="9"/>
  <c r="C265" i="9" l="1"/>
  <c r="E265" i="9" s="1"/>
  <c r="D265" i="9"/>
  <c r="N265" i="9" s="1"/>
  <c r="A266" i="9"/>
  <c r="C266" i="9" l="1"/>
  <c r="E266" i="9" s="1"/>
  <c r="D266" i="9"/>
  <c r="N266" i="9" s="1"/>
</calcChain>
</file>

<file path=xl/sharedStrings.xml><?xml version="1.0" encoding="utf-8"?>
<sst xmlns="http://schemas.openxmlformats.org/spreadsheetml/2006/main" count="221" uniqueCount="39">
  <si>
    <t>T/S</t>
  </si>
  <si>
    <t>ft^2/hour</t>
  </si>
  <si>
    <t>tp</t>
  </si>
  <si>
    <t>dt</t>
  </si>
  <si>
    <t>t hrs</t>
  </si>
  <si>
    <t>ho</t>
  </si>
  <si>
    <t>Time</t>
  </si>
  <si>
    <t>Analytical solution at x= 0 m</t>
  </si>
  <si>
    <t>NA</t>
  </si>
  <si>
    <t>Analytical solution at x =89 m</t>
  </si>
  <si>
    <t>Analytical solution at x =41 m</t>
  </si>
  <si>
    <t>Analytical solution at x =12 m</t>
  </si>
  <si>
    <t>Analytical solution at x =128 m</t>
  </si>
  <si>
    <t>Analytical solution at x =298 m</t>
  </si>
  <si>
    <t>Analytical solution at x =121 m</t>
  </si>
  <si>
    <t>Analytical solution at x =148 m</t>
  </si>
  <si>
    <t>Analytical solution at x =598 m</t>
  </si>
  <si>
    <t>PVP</t>
  </si>
  <si>
    <t>NSP</t>
  </si>
  <si>
    <t>LG</t>
  </si>
  <si>
    <t>FLP</t>
  </si>
  <si>
    <t>m2/s</t>
  </si>
  <si>
    <t>sse_well</t>
  </si>
  <si>
    <t>aver_as_well</t>
  </si>
  <si>
    <t>tss_well</t>
  </si>
  <si>
    <t>sse_tide</t>
  </si>
  <si>
    <t>aver_as_tide</t>
  </si>
  <si>
    <t>tss_tide</t>
  </si>
  <si>
    <t>se_tide</t>
  </si>
  <si>
    <t>se_well</t>
  </si>
  <si>
    <t>r2_well</t>
  </si>
  <si>
    <t>r2_tide</t>
  </si>
  <si>
    <t>SWP</t>
  </si>
  <si>
    <t>NI</t>
  </si>
  <si>
    <t>FP</t>
  </si>
  <si>
    <t>CP</t>
  </si>
  <si>
    <t>tide MB</t>
  </si>
  <si>
    <t>tide S27T</t>
  </si>
  <si>
    <t>tide 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</si>
</sst>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readingOrder="1"/>
    </xf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1" fontId="0" fillId="4" borderId="0" xfId="0" applyNumberFormat="1" applyFill="1"/>
    <xf numFmtId="11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SWP, D = 2.13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'1swp'!$C$5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'1swp'!$A$6:$A$266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'1swp'!$C$6:$C$266</c:f>
              <c:numCache>
                <c:formatCode>General</c:formatCode>
                <c:ptCount val="261"/>
                <c:pt idx="0">
                  <c:v>0.11017835171699207</c:v>
                </c:pt>
                <c:pt idx="1">
                  <c:v>0.19389147970088025</c:v>
                </c:pt>
                <c:pt idx="2">
                  <c:v>0.23121478218071836</c:v>
                </c:pt>
                <c:pt idx="3">
                  <c:v>0.21367273599359082</c:v>
                </c:pt>
                <c:pt idx="4">
                  <c:v>0.11017835171699207</c:v>
                </c:pt>
                <c:pt idx="5">
                  <c:v>0.16265179812186986</c:v>
                </c:pt>
                <c:pt idx="6">
                  <c:v>6.7199434308050893E-2</c:v>
                </c:pt>
                <c:pt idx="7">
                  <c:v>-4.1027057666348919E-2</c:v>
                </c:pt>
                <c:pt idx="8">
                  <c:v>-0.13517128370014578</c:v>
                </c:pt>
                <c:pt idx="9">
                  <c:v>-0.19221900428650954</c:v>
                </c:pt>
                <c:pt idx="10">
                  <c:v>-0.19872015877007049</c:v>
                </c:pt>
                <c:pt idx="11">
                  <c:v>-0.15409126028896758</c:v>
                </c:pt>
                <c:pt idx="12">
                  <c:v>-7.067587413786286E-2</c:v>
                </c:pt>
                <c:pt idx="13">
                  <c:v>2.9444946859261481E-2</c:v>
                </c:pt>
                <c:pt idx="14">
                  <c:v>0.120084775050255</c:v>
                </c:pt>
                <c:pt idx="15">
                  <c:v>0.17760645649911252</c:v>
                </c:pt>
                <c:pt idx="16">
                  <c:v>0.18692345670589078</c:v>
                </c:pt>
                <c:pt idx="17">
                  <c:v>0.14533702822248951</c:v>
                </c:pt>
                <c:pt idx="18">
                  <c:v>6.3242620985229481E-2</c:v>
                </c:pt>
                <c:pt idx="19">
                  <c:v>-3.8474025606271563E-2</c:v>
                </c:pt>
                <c:pt idx="20">
                  <c:v>-0.13369842927986544</c:v>
                </c:pt>
                <c:pt idx="21">
                  <c:v>-0.19768526269126732</c:v>
                </c:pt>
                <c:pt idx="22">
                  <c:v>-0.21333416765328178</c:v>
                </c:pt>
                <c:pt idx="23">
                  <c:v>-0.17556406942581188</c:v>
                </c:pt>
                <c:pt idx="24">
                  <c:v>-9.2682088736468077E-2</c:v>
                </c:pt>
                <c:pt idx="25">
                  <c:v>1.5603966225451987E-2</c:v>
                </c:pt>
                <c:pt idx="26">
                  <c:v>0.12303901010243884</c:v>
                </c:pt>
                <c:pt idx="27">
                  <c:v>0.20333028870184056</c:v>
                </c:pt>
                <c:pt idx="28">
                  <c:v>0.23668701882681253</c:v>
                </c:pt>
                <c:pt idx="29">
                  <c:v>0.21475467493768755</c:v>
                </c:pt>
                <c:pt idx="30">
                  <c:v>0.14270901376635919</c:v>
                </c:pt>
                <c:pt idx="31">
                  <c:v>3.7984851662641546E-2</c:v>
                </c:pt>
                <c:pt idx="32">
                  <c:v>-7.4043839334295064E-2</c:v>
                </c:pt>
                <c:pt idx="33">
                  <c:v>-0.1663535955787328</c:v>
                </c:pt>
                <c:pt idx="34">
                  <c:v>-0.21695978686398976</c:v>
                </c:pt>
                <c:pt idx="35">
                  <c:v>-0.21433376858248532</c:v>
                </c:pt>
                <c:pt idx="36">
                  <c:v>-0.16019839186341311</c:v>
                </c:pt>
                <c:pt idx="37">
                  <c:v>-6.900873827963451E-2</c:v>
                </c:pt>
                <c:pt idx="38">
                  <c:v>3.5744564865191925E-2</c:v>
                </c:pt>
                <c:pt idx="39">
                  <c:v>0.12747663025863534</c:v>
                </c:pt>
                <c:pt idx="40">
                  <c:v>0.18320029356957096</c:v>
                </c:pt>
                <c:pt idx="41">
                  <c:v>0.18928872515691758</c:v>
                </c:pt>
                <c:pt idx="42">
                  <c:v>0.14486386677521029</c:v>
                </c:pt>
                <c:pt idx="43">
                  <c:v>6.1963411154491166E-2</c:v>
                </c:pt>
                <c:pt idx="44">
                  <c:v>-3.7551182328492916E-2</c:v>
                </c:pt>
                <c:pt idx="45">
                  <c:v>-0.12756432064730344</c:v>
                </c:pt>
                <c:pt idx="46">
                  <c:v>-0.18434982090235727</c:v>
                </c:pt>
                <c:pt idx="47">
                  <c:v>-0.19261476476289618</c:v>
                </c:pt>
                <c:pt idx="48">
                  <c:v>-0.14942047453155241</c:v>
                </c:pt>
                <c:pt idx="49">
                  <c:v>-6.4990388814043454E-2</c:v>
                </c:pt>
                <c:pt idx="50">
                  <c:v>3.9803551393144204E-2</c:v>
                </c:pt>
                <c:pt idx="51">
                  <c:v>0.13864983417916701</c:v>
                </c:pt>
                <c:pt idx="52">
                  <c:v>0.20639756166232248</c:v>
                </c:pt>
                <c:pt idx="53">
                  <c:v>0.22539274372325643</c:v>
                </c:pt>
                <c:pt idx="54">
                  <c:v>0.18995949923372163</c:v>
                </c:pt>
                <c:pt idx="55">
                  <c:v>0.10789808027499409</c:v>
                </c:pt>
                <c:pt idx="56">
                  <c:v>-1.3820291979261103E-3</c:v>
                </c:pt>
                <c:pt idx="57">
                  <c:v>-0.11163313126443709</c:v>
                </c:pt>
                <c:pt idx="58">
                  <c:v>-0.19625602554512689</c:v>
                </c:pt>
                <c:pt idx="59">
                  <c:v>-0.2348837145270847</c:v>
                </c:pt>
                <c:pt idx="60">
                  <c:v>-0.21841835659190334</c:v>
                </c:pt>
                <c:pt idx="61">
                  <c:v>-0.15126424435596128</c:v>
                </c:pt>
                <c:pt idx="62">
                  <c:v>-5.0200871166309981E-2</c:v>
                </c:pt>
                <c:pt idx="63">
                  <c:v>5.9819496739550115E-2</c:v>
                </c:pt>
                <c:pt idx="64">
                  <c:v>0.15189643601356398</c:v>
                </c:pt>
                <c:pt idx="65">
                  <c:v>0.20387004410938894</c:v>
                </c:pt>
                <c:pt idx="66">
                  <c:v>0.20380119823650272</c:v>
                </c:pt>
                <c:pt idx="67">
                  <c:v>0.15287553193445702</c:v>
                </c:pt>
                <c:pt idx="68">
                  <c:v>6.5010344741136969E-2</c:v>
                </c:pt>
                <c:pt idx="69">
                  <c:v>-3.6729136571638926E-2</c:v>
                </c:pt>
                <c:pt idx="70">
                  <c:v>-0.12599785091535642</c:v>
                </c:pt>
                <c:pt idx="71">
                  <c:v>-0.17984505361965356</c:v>
                </c:pt>
                <c:pt idx="72">
                  <c:v>-0.1845154588485215</c:v>
                </c:pt>
                <c:pt idx="73">
                  <c:v>-0.13891900050384681</c:v>
                </c:pt>
                <c:pt idx="74">
                  <c:v>-5.4897510992025167E-2</c:v>
                </c:pt>
                <c:pt idx="75">
                  <c:v>4.5778003591878273E-2</c:v>
                </c:pt>
                <c:pt idx="76">
                  <c:v>0.13692384961270287</c:v>
                </c:pt>
                <c:pt idx="77">
                  <c:v>0.19458597967925759</c:v>
                </c:pt>
                <c:pt idx="78">
                  <c:v>0.20313637677650326</c:v>
                </c:pt>
                <c:pt idx="79">
                  <c:v>0.1592875061740206</c:v>
                </c:pt>
                <c:pt idx="80">
                  <c:v>7.3010400045201165E-2</c:v>
                </c:pt>
                <c:pt idx="81">
                  <c:v>-3.4881512300469333E-2</c:v>
                </c:pt>
                <c:pt idx="82">
                  <c:v>-0.13788389024276626</c:v>
                </c:pt>
                <c:pt idx="83">
                  <c:v>-0.21040213095576699</c:v>
                </c:pt>
                <c:pt idx="84">
                  <c:v>-0.23414984741941636</c:v>
                </c:pt>
                <c:pt idx="85">
                  <c:v>-0.20274240595444859</c:v>
                </c:pt>
                <c:pt idx="86">
                  <c:v>-0.12333306287042388</c:v>
                </c:pt>
                <c:pt idx="87">
                  <c:v>-1.487856901875729E-2</c:v>
                </c:pt>
                <c:pt idx="88">
                  <c:v>9.6535735700246039E-2</c:v>
                </c:pt>
                <c:pt idx="89">
                  <c:v>0.18414558655964997</c:v>
                </c:pt>
                <c:pt idx="90">
                  <c:v>0.2271225059922912</c:v>
                </c:pt>
                <c:pt idx="91">
                  <c:v>0.21570289400294496</c:v>
                </c:pt>
                <c:pt idx="92">
                  <c:v>0.15355310545052211</c:v>
                </c:pt>
                <c:pt idx="93">
                  <c:v>5.6784311295312931E-2</c:v>
                </c:pt>
                <c:pt idx="94">
                  <c:v>-5.0130446518120542E-2</c:v>
                </c:pt>
                <c:pt idx="95">
                  <c:v>-0.14050971527451434</c:v>
                </c:pt>
                <c:pt idx="96">
                  <c:v>-0.19214330385933495</c:v>
                </c:pt>
                <c:pt idx="97">
                  <c:v>-0.19282418043486052</c:v>
                </c:pt>
                <c:pt idx="98">
                  <c:v>-0.14334858379336904</c:v>
                </c:pt>
                <c:pt idx="99">
                  <c:v>-5.7237084597992677E-2</c:v>
                </c:pt>
                <c:pt idx="100">
                  <c:v>4.274696129282491E-2</c:v>
                </c:pt>
                <c:pt idx="101">
                  <c:v>0.13040111923781245</c:v>
                </c:pt>
                <c:pt idx="102">
                  <c:v>0.18274666272919543</c:v>
                </c:pt>
                <c:pt idx="103">
                  <c:v>0.1858722233154512</c:v>
                </c:pt>
                <c:pt idx="104">
                  <c:v>0.13848636178867879</c:v>
                </c:pt>
                <c:pt idx="105">
                  <c:v>5.2283015059143179E-2</c:v>
                </c:pt>
                <c:pt idx="106">
                  <c:v>-5.0975226246152527E-2</c:v>
                </c:pt>
                <c:pt idx="107">
                  <c:v>-0.1449259426441741</c:v>
                </c:pt>
                <c:pt idx="108">
                  <c:v>-0.20525558513147815</c:v>
                </c:pt>
                <c:pt idx="109">
                  <c:v>-0.21585780842349003</c:v>
                </c:pt>
                <c:pt idx="110">
                  <c:v>-0.17295223438343243</c:v>
                </c:pt>
                <c:pt idx="111">
                  <c:v>-8.6124337022708775E-2</c:v>
                </c:pt>
                <c:pt idx="112">
                  <c:v>2.3981832348525703E-2</c:v>
                </c:pt>
                <c:pt idx="113">
                  <c:v>0.13074744756170201</c:v>
                </c:pt>
                <c:pt idx="114">
                  <c:v>0.20817212312914996</c:v>
                </c:pt>
                <c:pt idx="115">
                  <c:v>0.23733003587830032</c:v>
                </c:pt>
                <c:pt idx="116">
                  <c:v>0.21107534633975172</c:v>
                </c:pt>
                <c:pt idx="117">
                  <c:v>0.1358203788571534</c:v>
                </c:pt>
                <c:pt idx="118">
                  <c:v>2.994181703129304E-2</c:v>
                </c:pt>
                <c:pt idx="119">
                  <c:v>-8.078660915577654E-2</c:v>
                </c:pt>
                <c:pt idx="120">
                  <c:v>-0.1695930666656261</c:v>
                </c:pt>
                <c:pt idx="121">
                  <c:v>-0.21533895199776157</c:v>
                </c:pt>
                <c:pt idx="122">
                  <c:v>-0.20772656901149289</c:v>
                </c:pt>
                <c:pt idx="123">
                  <c:v>-0.14978498786175118</c:v>
                </c:pt>
                <c:pt idx="124">
                  <c:v>-5.7018674987118934E-2</c:v>
                </c:pt>
                <c:pt idx="125">
                  <c:v>4.6560102980719414E-2</c:v>
                </c:pt>
                <c:pt idx="126">
                  <c:v>0.134513716731227</c:v>
                </c:pt>
                <c:pt idx="127">
                  <c:v>0.18464630826217987</c:v>
                </c:pt>
                <c:pt idx="128">
                  <c:v>0.18458079323934548</c:v>
                </c:pt>
                <c:pt idx="129">
                  <c:v>0.13484641733544883</c:v>
                </c:pt>
                <c:pt idx="130">
                  <c:v>4.8704002896839037E-2</c:v>
                </c:pt>
                <c:pt idx="131">
                  <c:v>-5.1243848721652205E-2</c:v>
                </c:pt>
                <c:pt idx="132">
                  <c:v>-0.13880233871630565</c:v>
                </c:pt>
                <c:pt idx="133">
                  <c:v>-0.19084546120399695</c:v>
                </c:pt>
                <c:pt idx="134">
                  <c:v>-0.1932106256841073</c:v>
                </c:pt>
                <c:pt idx="135">
                  <c:v>-0.14434103753643335</c:v>
                </c:pt>
                <c:pt idx="136">
                  <c:v>-5.5755073339866415E-2</c:v>
                </c:pt>
                <c:pt idx="137">
                  <c:v>5.0781518971941039E-2</c:v>
                </c:pt>
                <c:pt idx="138">
                  <c:v>0.14867650656168818</c:v>
                </c:pt>
                <c:pt idx="139">
                  <c:v>0.21316893263156977</c:v>
                </c:pt>
                <c:pt idx="140">
                  <c:v>0.22755522133134737</c:v>
                </c:pt>
                <c:pt idx="141">
                  <c:v>0.18742107182290357</c:v>
                </c:pt>
                <c:pt idx="142">
                  <c:v>0.10181446962024686</c:v>
                </c:pt>
                <c:pt idx="143">
                  <c:v>-8.9397283922645256E-3</c:v>
                </c:pt>
                <c:pt idx="144">
                  <c:v>-0.11824249917448169</c:v>
                </c:pt>
                <c:pt idx="145">
                  <c:v>-0.1997939556989311</c:v>
                </c:pt>
                <c:pt idx="146">
                  <c:v>-0.23409695784144921</c:v>
                </c:pt>
                <c:pt idx="147">
                  <c:v>-0.2132677821985397</c:v>
                </c:pt>
                <c:pt idx="148">
                  <c:v>-0.14295403644013985</c:v>
                </c:pt>
                <c:pt idx="149">
                  <c:v>-4.0883751476343988E-2</c:v>
                </c:pt>
                <c:pt idx="150">
                  <c:v>6.7587696121018795E-2</c:v>
                </c:pt>
                <c:pt idx="151">
                  <c:v>0.15581562710771632</c:v>
                </c:pt>
                <c:pt idx="152">
                  <c:v>0.20250148891209502</c:v>
                </c:pt>
                <c:pt idx="153">
                  <c:v>0.19696564973998629</c:v>
                </c:pt>
                <c:pt idx="154">
                  <c:v>0.14174101534524239</c:v>
                </c:pt>
                <c:pt idx="155">
                  <c:v>5.1844056202962299E-2</c:v>
                </c:pt>
                <c:pt idx="156">
                  <c:v>-4.9086276665768647E-2</c:v>
                </c:pt>
                <c:pt idx="157">
                  <c:v>-0.13480576949401316</c:v>
                </c:pt>
                <c:pt idx="158">
                  <c:v>-0.18312217761265903</c:v>
                </c:pt>
                <c:pt idx="159">
                  <c:v>-0.18151696124661382</c:v>
                </c:pt>
                <c:pt idx="160">
                  <c:v>-0.13031725204211878</c:v>
                </c:pt>
                <c:pt idx="161">
                  <c:v>-4.2620008621502517E-2</c:v>
                </c:pt>
                <c:pt idx="162">
                  <c:v>5.9013128620728321E-2</c:v>
                </c:pt>
                <c:pt idx="163">
                  <c:v>0.14825982097227197</c:v>
                </c:pt>
                <c:pt idx="164">
                  <c:v>0.20170580806860458</c:v>
                </c:pt>
                <c:pt idx="165">
                  <c:v>0.20480073259852166</c:v>
                </c:pt>
                <c:pt idx="166">
                  <c:v>0.15560070144999982</c:v>
                </c:pt>
                <c:pt idx="167">
                  <c:v>6.5351458995608236E-2</c:v>
                </c:pt>
                <c:pt idx="168">
                  <c:v>-4.4241903298754111E-2</c:v>
                </c:pt>
                <c:pt idx="169">
                  <c:v>-0.14638145194289429</c:v>
                </c:pt>
                <c:pt idx="170">
                  <c:v>-0.2158397666746181</c:v>
                </c:pt>
                <c:pt idx="171">
                  <c:v>-0.23525398333477601</c:v>
                </c:pt>
                <c:pt idx="172">
                  <c:v>-0.19947495493183925</c:v>
                </c:pt>
                <c:pt idx="173">
                  <c:v>-0.11688139539306351</c:v>
                </c:pt>
                <c:pt idx="174">
                  <c:v>-7.3276113869944742E-3</c:v>
                </c:pt>
                <c:pt idx="175">
                  <c:v>0.1027645838710439</c:v>
                </c:pt>
                <c:pt idx="176">
                  <c:v>0.18694488996115188</c:v>
                </c:pt>
                <c:pt idx="177">
                  <c:v>0.22527194712271351</c:v>
                </c:pt>
                <c:pt idx="178">
                  <c:v>0.20921776328481714</c:v>
                </c:pt>
                <c:pt idx="179">
                  <c:v>0.14371726283612768</c:v>
                </c:pt>
                <c:pt idx="180">
                  <c:v>4.5856337379976408E-2</c:v>
                </c:pt>
                <c:pt idx="181">
                  <c:v>-5.9466532478526943E-2</c:v>
                </c:pt>
                <c:pt idx="182">
                  <c:v>-0.14581284185064386</c:v>
                </c:pt>
                <c:pt idx="183">
                  <c:v>-0.19183562663892043</c:v>
                </c:pt>
                <c:pt idx="184">
                  <c:v>-0.18660705401599706</c:v>
                </c:pt>
                <c:pt idx="185">
                  <c:v>-0.13230825874115509</c:v>
                </c:pt>
                <c:pt idx="186">
                  <c:v>-4.3611100366858863E-2</c:v>
                </c:pt>
                <c:pt idx="187">
                  <c:v>5.6087291797086436E-2</c:v>
                </c:pt>
                <c:pt idx="188">
                  <c:v>0.14062594218941127</c:v>
                </c:pt>
                <c:pt idx="189">
                  <c:v>0.18773489420610112</c:v>
                </c:pt>
                <c:pt idx="190">
                  <c:v>0.18470708303171973</c:v>
                </c:pt>
                <c:pt idx="191">
                  <c:v>0.13165785818646242</c:v>
                </c:pt>
                <c:pt idx="192">
                  <c:v>4.1548857091560656E-2</c:v>
                </c:pt>
                <c:pt idx="193">
                  <c:v>-6.3034085700218526E-2</c:v>
                </c:pt>
                <c:pt idx="194">
                  <c:v>-0.1555433841674235</c:v>
                </c:pt>
                <c:pt idx="195">
                  <c:v>-0.21215277501310462</c:v>
                </c:pt>
                <c:pt idx="196">
                  <c:v>-0.21778314918694638</c:v>
                </c:pt>
                <c:pt idx="197">
                  <c:v>-0.1699560063637128</c:v>
                </c:pt>
                <c:pt idx="198">
                  <c:v>-7.950238125888473E-2</c:v>
                </c:pt>
                <c:pt idx="199">
                  <c:v>3.2057684851590836E-2</c:v>
                </c:pt>
                <c:pt idx="200">
                  <c:v>0.13781587357720332</c:v>
                </c:pt>
                <c:pt idx="201">
                  <c:v>0.21213523659450448</c:v>
                </c:pt>
                <c:pt idx="202">
                  <c:v>0.23700610144416098</c:v>
                </c:pt>
                <c:pt idx="203">
                  <c:v>0.20651050263836082</c:v>
                </c:pt>
                <c:pt idx="204">
                  <c:v>0.12827994681689456</c:v>
                </c:pt>
                <c:pt idx="205">
                  <c:v>2.1583136639607273E-2</c:v>
                </c:pt>
                <c:pt idx="206">
                  <c:v>-8.747697009866881E-2</c:v>
                </c:pt>
                <c:pt idx="207">
                  <c:v>-0.1724548265526627</c:v>
                </c:pt>
                <c:pt idx="208">
                  <c:v>-0.2131193637521106</c:v>
                </c:pt>
                <c:pt idx="209">
                  <c:v>-0.20043841660400663</c:v>
                </c:pt>
                <c:pt idx="210">
                  <c:v>-0.13874796951748705</c:v>
                </c:pt>
                <c:pt idx="211">
                  <c:v>-4.4570140445733306E-2</c:v>
                </c:pt>
                <c:pt idx="212">
                  <c:v>5.7615946612128544E-2</c:v>
                </c:pt>
                <c:pt idx="213">
                  <c:v>0.14158291835760381</c:v>
                </c:pt>
                <c:pt idx="214">
                  <c:v>0.1859809610194387</c:v>
                </c:pt>
                <c:pt idx="215">
                  <c:v>0.17971528055866223</c:v>
                </c:pt>
                <c:pt idx="216">
                  <c:v>0.12472489970239778</c:v>
                </c:pt>
                <c:pt idx="217">
                  <c:v>3.5466299094495786E-2</c:v>
                </c:pt>
                <c:pt idx="218">
                  <c:v>-6.4766153213039704E-2</c:v>
                </c:pt>
                <c:pt idx="219">
                  <c:v>-0.14975588883739546</c:v>
                </c:pt>
                <c:pt idx="220">
                  <c:v>-0.19702652133945034</c:v>
                </c:pt>
                <c:pt idx="221">
                  <c:v>-0.19357313144163205</c:v>
                </c:pt>
                <c:pt idx="222">
                  <c:v>-0.13921757289783954</c:v>
                </c:pt>
                <c:pt idx="223">
                  <c:v>-4.6738753704975322E-2</c:v>
                </c:pt>
                <c:pt idx="224">
                  <c:v>6.1261794050148102E-2</c:v>
                </c:pt>
                <c:pt idx="225">
                  <c:v>0.15797885722757207</c:v>
                </c:pt>
                <c:pt idx="226">
                  <c:v>0.21910206894503909</c:v>
                </c:pt>
                <c:pt idx="227">
                  <c:v>0.22891630418281758</c:v>
                </c:pt>
                <c:pt idx="228">
                  <c:v>0.18427395261989032</c:v>
                </c:pt>
                <c:pt idx="229">
                  <c:v>9.5440459261841651E-2</c:v>
                </c:pt>
                <c:pt idx="230">
                  <c:v>-1.6403493045693253E-2</c:v>
                </c:pt>
                <c:pt idx="231">
                  <c:v>-0.12438310697141733</c:v>
                </c:pt>
                <c:pt idx="232">
                  <c:v>-0.20257212715414746</c:v>
                </c:pt>
                <c:pt idx="233">
                  <c:v>-0.23239933488149783</c:v>
                </c:pt>
                <c:pt idx="234">
                  <c:v>-0.20722026325836718</c:v>
                </c:pt>
                <c:pt idx="235">
                  <c:v>-0.13391479001623258</c:v>
                </c:pt>
                <c:pt idx="236">
                  <c:v>-3.1115644199799945E-2</c:v>
                </c:pt>
                <c:pt idx="237">
                  <c:v>7.5484186399881331E-2</c:v>
                </c:pt>
                <c:pt idx="238">
                  <c:v>0.15956684837125767</c:v>
                </c:pt>
                <c:pt idx="239">
                  <c:v>0.20075478679791836</c:v>
                </c:pt>
                <c:pt idx="240">
                  <c:v>0.18966231885023685</c:v>
                </c:pt>
                <c:pt idx="241">
                  <c:v>0.13017174670952228</c:v>
                </c:pt>
                <c:pt idx="242">
                  <c:v>3.8369638432654007E-2</c:v>
                </c:pt>
                <c:pt idx="243">
                  <c:v>-6.1582606947217393E-2</c:v>
                </c:pt>
                <c:pt idx="244">
                  <c:v>-0.14360064401786893</c:v>
                </c:pt>
                <c:pt idx="245">
                  <c:v>-0.18630132892671514</c:v>
                </c:pt>
                <c:pt idx="246">
                  <c:v>-0.17843134180623407</c:v>
                </c:pt>
                <c:pt idx="247">
                  <c:v>-0.12173363079768487</c:v>
                </c:pt>
                <c:pt idx="248">
                  <c:v>-3.0529280884780925E-2</c:v>
                </c:pt>
                <c:pt idx="249">
                  <c:v>7.1881900879093227E-2</c:v>
                </c:pt>
                <c:pt idx="250">
                  <c:v>0.15909887568680955</c:v>
                </c:pt>
                <c:pt idx="251">
                  <c:v>0.20829833882762072</c:v>
                </c:pt>
                <c:pt idx="252">
                  <c:v>0.20603564371828581</c:v>
                </c:pt>
                <c:pt idx="253">
                  <c:v>0.15170676329499835</c:v>
                </c:pt>
                <c:pt idx="254">
                  <c:v>5.7795796289601555E-2</c:v>
                </c:pt>
                <c:pt idx="255">
                  <c:v>-5.3161917072945923E-2</c:v>
                </c:pt>
                <c:pt idx="256">
                  <c:v>-0.1541472671609021</c:v>
                </c:pt>
                <c:pt idx="257">
                  <c:v>-0.22036627159074237</c:v>
                </c:pt>
                <c:pt idx="258">
                  <c:v>-0.23542362811419246</c:v>
                </c:pt>
                <c:pt idx="259">
                  <c:v>-0.19541653404573744</c:v>
                </c:pt>
                <c:pt idx="260">
                  <c:v>-0.10992370468131918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8-4F25-B56A-C16609714CEF}"/>
            </c:ext>
          </c:extLst>
        </c:ser>
        <c:ser>
          <c:idx val="22"/>
          <c:order val="1"/>
          <c:tx>
            <c:strRef>
              <c:f>'1swp'!$M$5</c:f>
              <c:strCache>
                <c:ptCount val="1"/>
                <c:pt idx="0">
                  <c:v>tide S27T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'1swp'!$K$12:$K$266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'1swp'!$M$12:$M$266</c:f>
              <c:numCache>
                <c:formatCode>0.00E+00</c:formatCode>
                <c:ptCount val="255"/>
                <c:pt idx="0">
                  <c:v>3.3652693222799998E-2</c:v>
                </c:pt>
                <c:pt idx="1">
                  <c:v>-6.8938908349999994E-2</c:v>
                </c:pt>
                <c:pt idx="2">
                  <c:v>-0.14600193908520001</c:v>
                </c:pt>
                <c:pt idx="3">
                  <c:v>-0.22670741574859901</c:v>
                </c:pt>
                <c:pt idx="4">
                  <c:v>-0.25915476075979899</c:v>
                </c:pt>
                <c:pt idx="5">
                  <c:v>-0.2156191603788</c:v>
                </c:pt>
                <c:pt idx="6">
                  <c:v>-0.12809168443079899</c:v>
                </c:pt>
                <c:pt idx="7">
                  <c:v>-8.3130459849999807E-3</c:v>
                </c:pt>
                <c:pt idx="8">
                  <c:v>0.1190281646356</c:v>
                </c:pt>
                <c:pt idx="9">
                  <c:v>0.224447672312799</c:v>
                </c:pt>
                <c:pt idx="10">
                  <c:v>0.23580159992239999</c:v>
                </c:pt>
                <c:pt idx="11">
                  <c:v>0.159357028376999</c:v>
                </c:pt>
                <c:pt idx="12">
                  <c:v>8.2250707507400003E-2</c:v>
                </c:pt>
                <c:pt idx="13">
                  <c:v>-6.3741257328E-3</c:v>
                </c:pt>
                <c:pt idx="14">
                  <c:v>-8.5448059151799996E-2</c:v>
                </c:pt>
                <c:pt idx="15">
                  <c:v>-0.165242209850199</c:v>
                </c:pt>
                <c:pt idx="16">
                  <c:v>-0.20485350985020001</c:v>
                </c:pt>
                <c:pt idx="17">
                  <c:v>-0.180046946179199</c:v>
                </c:pt>
                <c:pt idx="18">
                  <c:v>-0.1231255461792</c:v>
                </c:pt>
                <c:pt idx="19">
                  <c:v>-1.21039101075999E-2</c:v>
                </c:pt>
                <c:pt idx="20">
                  <c:v>0.104739825546599</c:v>
                </c:pt>
                <c:pt idx="21">
                  <c:v>0.20510769910560001</c:v>
                </c:pt>
                <c:pt idx="22">
                  <c:v>0.238848425604199</c:v>
                </c:pt>
                <c:pt idx="23">
                  <c:v>0.1783569850684</c:v>
                </c:pt>
                <c:pt idx="24">
                  <c:v>0.1034767269044</c:v>
                </c:pt>
                <c:pt idx="25">
                  <c:v>1.1638947334199901E-2</c:v>
                </c:pt>
                <c:pt idx="26">
                  <c:v>-8.8028657445000005E-2</c:v>
                </c:pt>
                <c:pt idx="27">
                  <c:v>-0.15946250764280001</c:v>
                </c:pt>
                <c:pt idx="28">
                  <c:v>-0.22966175774440001</c:v>
                </c:pt>
                <c:pt idx="29">
                  <c:v>-0.23829775774439901</c:v>
                </c:pt>
                <c:pt idx="30">
                  <c:v>-0.182693250030599</c:v>
                </c:pt>
                <c:pt idx="31">
                  <c:v>-7.5743917447599896E-2</c:v>
                </c:pt>
                <c:pt idx="32">
                  <c:v>5.0984650837200003E-2</c:v>
                </c:pt>
                <c:pt idx="33">
                  <c:v>0.18003367638099901</c:v>
                </c:pt>
                <c:pt idx="34">
                  <c:v>0.24068793983219999</c:v>
                </c:pt>
                <c:pt idx="35">
                  <c:v>0.23204857641500001</c:v>
                </c:pt>
                <c:pt idx="36">
                  <c:v>0.153776992038999</c:v>
                </c:pt>
                <c:pt idx="37">
                  <c:v>6.9657734115799994E-2</c:v>
                </c:pt>
                <c:pt idx="38">
                  <c:v>-1.6538157220800001E-2</c:v>
                </c:pt>
                <c:pt idx="39">
                  <c:v>-9.4420349614599899E-2</c:v>
                </c:pt>
                <c:pt idx="40">
                  <c:v>-0.15754300596999901</c:v>
                </c:pt>
                <c:pt idx="41">
                  <c:v>-0.1965066060716</c:v>
                </c:pt>
                <c:pt idx="42">
                  <c:v>-0.15950075986500001</c:v>
                </c:pt>
                <c:pt idx="43">
                  <c:v>-8.1760852911800005E-2</c:v>
                </c:pt>
                <c:pt idx="44">
                  <c:v>2.09343357538E-2</c:v>
                </c:pt>
                <c:pt idx="45">
                  <c:v>0.13924465780680001</c:v>
                </c:pt>
                <c:pt idx="46">
                  <c:v>0.1911113258538</c:v>
                </c:pt>
                <c:pt idx="47">
                  <c:v>0.19286250624779999</c:v>
                </c:pt>
                <c:pt idx="48">
                  <c:v>0.12661350374479999</c:v>
                </c:pt>
                <c:pt idx="49">
                  <c:v>3.9327380831999999E-2</c:v>
                </c:pt>
                <c:pt idx="50">
                  <c:v>-3.8058175420199902E-2</c:v>
                </c:pt>
                <c:pt idx="51">
                  <c:v>-0.11572166154580001</c:v>
                </c:pt>
                <c:pt idx="52">
                  <c:v>-0.19726996697820001</c:v>
                </c:pt>
                <c:pt idx="53">
                  <c:v>-0.23872276687659899</c:v>
                </c:pt>
                <c:pt idx="54">
                  <c:v>-0.21787398505379901</c:v>
                </c:pt>
                <c:pt idx="55">
                  <c:v>-0.150705964399</c:v>
                </c:pt>
                <c:pt idx="56">
                  <c:v>-3.9933806162199902E-2</c:v>
                </c:pt>
                <c:pt idx="57">
                  <c:v>8.7260982246799901E-2</c:v>
                </c:pt>
                <c:pt idx="58">
                  <c:v>0.202247419609</c:v>
                </c:pt>
                <c:pt idx="59">
                  <c:v>0.25363122982059899</c:v>
                </c:pt>
                <c:pt idx="60">
                  <c:v>0.23480917787879901</c:v>
                </c:pt>
                <c:pt idx="61">
                  <c:v>0.14895314468900001</c:v>
                </c:pt>
                <c:pt idx="62">
                  <c:v>6.48478722344E-2</c:v>
                </c:pt>
                <c:pt idx="63">
                  <c:v>-2.0580711289599901E-2</c:v>
                </c:pt>
                <c:pt idx="64">
                  <c:v>-9.4645901868600002E-2</c:v>
                </c:pt>
                <c:pt idx="65">
                  <c:v>-0.16396942839779899</c:v>
                </c:pt>
                <c:pt idx="66">
                  <c:v>-0.187279701512999</c:v>
                </c:pt>
                <c:pt idx="67">
                  <c:v>-0.13929161166260001</c:v>
                </c:pt>
                <c:pt idx="68">
                  <c:v>-5.4804861764199901E-2</c:v>
                </c:pt>
                <c:pt idx="69">
                  <c:v>6.3460071606399895E-2</c:v>
                </c:pt>
                <c:pt idx="70">
                  <c:v>0.14834929192160001</c:v>
                </c:pt>
                <c:pt idx="71">
                  <c:v>0.19614558347639999</c:v>
                </c:pt>
                <c:pt idx="72">
                  <c:v>0.16990347614359899</c:v>
                </c:pt>
                <c:pt idx="73">
                  <c:v>9.5423757615400007E-2</c:v>
                </c:pt>
                <c:pt idx="74">
                  <c:v>3.1155407234399999E-2</c:v>
                </c:pt>
                <c:pt idx="75">
                  <c:v>-5.4087799672800002E-2</c:v>
                </c:pt>
                <c:pt idx="76">
                  <c:v>-0.1333385485878</c:v>
                </c:pt>
                <c:pt idx="77">
                  <c:v>-0.1991278468032</c:v>
                </c:pt>
                <c:pt idx="78">
                  <c:v>-0.2341567558664</c:v>
                </c:pt>
                <c:pt idx="79">
                  <c:v>-0.2028406725246</c:v>
                </c:pt>
                <c:pt idx="80">
                  <c:v>-0.123844555764799</c:v>
                </c:pt>
                <c:pt idx="81">
                  <c:v>-7.1256661143999896E-3</c:v>
                </c:pt>
                <c:pt idx="82">
                  <c:v>0.13085363712379899</c:v>
                </c:pt>
                <c:pt idx="83">
                  <c:v>0.20706796559400001</c:v>
                </c:pt>
                <c:pt idx="84">
                  <c:v>0.2695542746572</c:v>
                </c:pt>
                <c:pt idx="85">
                  <c:v>0.2326484781108</c:v>
                </c:pt>
                <c:pt idx="86">
                  <c:v>0.15159049491339899</c:v>
                </c:pt>
                <c:pt idx="87">
                  <c:v>6.3158033627799995E-2</c:v>
                </c:pt>
                <c:pt idx="88">
                  <c:v>-2.9552342012799899E-2</c:v>
                </c:pt>
                <c:pt idx="89">
                  <c:v>-0.10604213292419901</c:v>
                </c:pt>
                <c:pt idx="90">
                  <c:v>-0.16395413294960001</c:v>
                </c:pt>
                <c:pt idx="91">
                  <c:v>-0.16943084731999999</c:v>
                </c:pt>
                <c:pt idx="92">
                  <c:v>-0.128854673202</c:v>
                </c:pt>
                <c:pt idx="93">
                  <c:v>-5.4205581098399999E-2</c:v>
                </c:pt>
                <c:pt idx="94">
                  <c:v>4.8832444676799897E-2</c:v>
                </c:pt>
                <c:pt idx="95">
                  <c:v>0.12934813558819899</c:v>
                </c:pt>
                <c:pt idx="96">
                  <c:v>0.18564156958479899</c:v>
                </c:pt>
                <c:pt idx="97">
                  <c:v>0.16203492109079901</c:v>
                </c:pt>
                <c:pt idx="98">
                  <c:v>8.7974382598E-2</c:v>
                </c:pt>
                <c:pt idx="99">
                  <c:v>1.0618244397199999E-2</c:v>
                </c:pt>
                <c:pt idx="100">
                  <c:v>-7.2401967895800001E-2</c:v>
                </c:pt>
                <c:pt idx="101">
                  <c:v>-0.1471071985206</c:v>
                </c:pt>
                <c:pt idx="102">
                  <c:v>-0.22010237249440001</c:v>
                </c:pt>
                <c:pt idx="103">
                  <c:v>-0.249792150249599</c:v>
                </c:pt>
                <c:pt idx="104">
                  <c:v>-0.214945304093799</c:v>
                </c:pt>
                <c:pt idx="105">
                  <c:v>-0.125936351428799</c:v>
                </c:pt>
                <c:pt idx="106">
                  <c:v>-7.2443281326E-3</c:v>
                </c:pt>
                <c:pt idx="107">
                  <c:v>0.13135804995799899</c:v>
                </c:pt>
                <c:pt idx="108">
                  <c:v>0.2290479963608</c:v>
                </c:pt>
                <c:pt idx="109">
                  <c:v>0.2849245640334</c:v>
                </c:pt>
                <c:pt idx="110">
                  <c:v>0.2350514993144</c:v>
                </c:pt>
                <c:pt idx="111">
                  <c:v>0.1441444719086</c:v>
                </c:pt>
                <c:pt idx="112">
                  <c:v>5.4023564038000002E-2</c:v>
                </c:pt>
                <c:pt idx="113">
                  <c:v>-2.8968292253800002E-2</c:v>
                </c:pt>
                <c:pt idx="114">
                  <c:v>-0.10787864174800001</c:v>
                </c:pt>
                <c:pt idx="115">
                  <c:v>-0.15821029353560001</c:v>
                </c:pt>
                <c:pt idx="116">
                  <c:v>-0.16070144669399899</c:v>
                </c:pt>
                <c:pt idx="117">
                  <c:v>-0.1090407776508</c:v>
                </c:pt>
                <c:pt idx="118">
                  <c:v>-2.5336891896599999E-2</c:v>
                </c:pt>
                <c:pt idx="119">
                  <c:v>7.79580735729999E-2</c:v>
                </c:pt>
                <c:pt idx="120">
                  <c:v>0.16460681132419899</c:v>
                </c:pt>
                <c:pt idx="121">
                  <c:v>0.201961304458599</c:v>
                </c:pt>
                <c:pt idx="122">
                  <c:v>0.1680651112148</c:v>
                </c:pt>
                <c:pt idx="123">
                  <c:v>8.5257998927400006E-2</c:v>
                </c:pt>
                <c:pt idx="124">
                  <c:v>1.1516266527999901E-3</c:v>
                </c:pt>
                <c:pt idx="125">
                  <c:v>-8.6575741351599997E-2</c:v>
                </c:pt>
                <c:pt idx="126">
                  <c:v>-0.1649837156758</c:v>
                </c:pt>
                <c:pt idx="127">
                  <c:v>-0.2267340929368</c:v>
                </c:pt>
                <c:pt idx="128">
                  <c:v>-0.24843325954599901</c:v>
                </c:pt>
                <c:pt idx="129">
                  <c:v>-0.20548306998300001</c:v>
                </c:pt>
                <c:pt idx="130">
                  <c:v>-0.10868004095799901</c:v>
                </c:pt>
                <c:pt idx="131">
                  <c:v>3.5369291491400001E-2</c:v>
                </c:pt>
                <c:pt idx="132">
                  <c:v>0.135849463251</c:v>
                </c:pt>
                <c:pt idx="133">
                  <c:v>0.25755521056800001</c:v>
                </c:pt>
                <c:pt idx="134">
                  <c:v>0.30560927140659999</c:v>
                </c:pt>
                <c:pt idx="135">
                  <c:v>0.25508476359120003</c:v>
                </c:pt>
                <c:pt idx="136">
                  <c:v>0.14954443027299999</c:v>
                </c:pt>
                <c:pt idx="137">
                  <c:v>5.4600936949799901E-2</c:v>
                </c:pt>
                <c:pt idx="138">
                  <c:v>-4.7166449736000003E-2</c:v>
                </c:pt>
                <c:pt idx="139">
                  <c:v>-0.1454106583526</c:v>
                </c:pt>
                <c:pt idx="140">
                  <c:v>-0.198626628755599</c:v>
                </c:pt>
                <c:pt idx="141">
                  <c:v>-0.2089499146114</c:v>
                </c:pt>
                <c:pt idx="142">
                  <c:v>-0.153152770656</c:v>
                </c:pt>
                <c:pt idx="143">
                  <c:v>-5.7063449601600001E-2</c:v>
                </c:pt>
                <c:pt idx="144">
                  <c:v>5.6454115996800003E-2</c:v>
                </c:pt>
                <c:pt idx="145">
                  <c:v>0.15809720506479999</c:v>
                </c:pt>
                <c:pt idx="146">
                  <c:v>0.207136138762199</c:v>
                </c:pt>
                <c:pt idx="147">
                  <c:v>0.16422777847799999</c:v>
                </c:pt>
                <c:pt idx="148">
                  <c:v>7.5743783615000004E-2</c:v>
                </c:pt>
                <c:pt idx="149">
                  <c:v>-4.4929060001999898E-3</c:v>
                </c:pt>
                <c:pt idx="150">
                  <c:v>-9.2439156345599904E-2</c:v>
                </c:pt>
                <c:pt idx="151">
                  <c:v>-0.16285410545699999</c:v>
                </c:pt>
                <c:pt idx="152">
                  <c:v>-0.2276741361672</c:v>
                </c:pt>
                <c:pt idx="153">
                  <c:v>-0.26351988616720001</c:v>
                </c:pt>
                <c:pt idx="154">
                  <c:v>-0.220813735384599</c:v>
                </c:pt>
                <c:pt idx="155">
                  <c:v>-0.115571832457599</c:v>
                </c:pt>
                <c:pt idx="156">
                  <c:v>4.0994398656199998E-2</c:v>
                </c:pt>
                <c:pt idx="157">
                  <c:v>0.15452287365619899</c:v>
                </c:pt>
                <c:pt idx="158">
                  <c:v>0.28285211979120001</c:v>
                </c:pt>
                <c:pt idx="159">
                  <c:v>0.32973839965320001</c:v>
                </c:pt>
                <c:pt idx="160">
                  <c:v>0.26835398053760001</c:v>
                </c:pt>
                <c:pt idx="161">
                  <c:v>0.14606577444140001</c:v>
                </c:pt>
                <c:pt idx="162">
                  <c:v>3.08039443101999E-2</c:v>
                </c:pt>
                <c:pt idx="163">
                  <c:v>-7.2418192018799898E-2</c:v>
                </c:pt>
                <c:pt idx="164">
                  <c:v>-0.1628421923998</c:v>
                </c:pt>
                <c:pt idx="165">
                  <c:v>-0.2234875783478</c:v>
                </c:pt>
                <c:pt idx="166">
                  <c:v>-0.2196715308618</c:v>
                </c:pt>
                <c:pt idx="167">
                  <c:v>-0.15462299004220001</c:v>
                </c:pt>
                <c:pt idx="168">
                  <c:v>-4.2881675247399997E-2</c:v>
                </c:pt>
                <c:pt idx="169">
                  <c:v>5.7888784831799898E-2</c:v>
                </c:pt>
                <c:pt idx="170">
                  <c:v>0.169473085716599</c:v>
                </c:pt>
                <c:pt idx="171">
                  <c:v>0.23081274876220001</c:v>
                </c:pt>
                <c:pt idx="172">
                  <c:v>0.1926231431756</c:v>
                </c:pt>
                <c:pt idx="173">
                  <c:v>8.91344254137999E-2</c:v>
                </c:pt>
                <c:pt idx="174">
                  <c:v>-1.305451034E-2</c:v>
                </c:pt>
                <c:pt idx="175">
                  <c:v>-0.1149431330038</c:v>
                </c:pt>
                <c:pt idx="176">
                  <c:v>-0.197005714141199</c:v>
                </c:pt>
                <c:pt idx="177">
                  <c:v>-0.2700380259122</c:v>
                </c:pt>
                <c:pt idx="178">
                  <c:v>-0.29532795915240001</c:v>
                </c:pt>
                <c:pt idx="179">
                  <c:v>-0.24079803973899899</c:v>
                </c:pt>
                <c:pt idx="180">
                  <c:v>-0.1276224752092</c:v>
                </c:pt>
                <c:pt idx="181">
                  <c:v>4.1996087026200002E-2</c:v>
                </c:pt>
                <c:pt idx="182">
                  <c:v>0.18287400229799899</c:v>
                </c:pt>
                <c:pt idx="183">
                  <c:v>0.33178136325840002</c:v>
                </c:pt>
                <c:pt idx="184">
                  <c:v>0.38331384152420001</c:v>
                </c:pt>
                <c:pt idx="185">
                  <c:v>0.29918926125959999</c:v>
                </c:pt>
                <c:pt idx="186">
                  <c:v>0.16337779275100001</c:v>
                </c:pt>
                <c:pt idx="187">
                  <c:v>4.38639965492E-2</c:v>
                </c:pt>
                <c:pt idx="188">
                  <c:v>-7.9502197358000001E-2</c:v>
                </c:pt>
                <c:pt idx="189">
                  <c:v>-0.1770772173714</c:v>
                </c:pt>
                <c:pt idx="190">
                  <c:v>-0.24979686527699901</c:v>
                </c:pt>
                <c:pt idx="191">
                  <c:v>-0.24529447057339901</c:v>
                </c:pt>
                <c:pt idx="192">
                  <c:v>-0.1667388122164</c:v>
                </c:pt>
                <c:pt idx="193">
                  <c:v>-2.59494111186E-2</c:v>
                </c:pt>
                <c:pt idx="194">
                  <c:v>8.5256866417599997E-2</c:v>
                </c:pt>
                <c:pt idx="195">
                  <c:v>0.226744589232799</c:v>
                </c:pt>
                <c:pt idx="196">
                  <c:v>0.28980253974859899</c:v>
                </c:pt>
                <c:pt idx="197">
                  <c:v>0.2283509892458</c:v>
                </c:pt>
                <c:pt idx="198">
                  <c:v>0.1003396784922</c:v>
                </c:pt>
                <c:pt idx="199">
                  <c:v>-1.96534272919999E-3</c:v>
                </c:pt>
                <c:pt idx="200">
                  <c:v>-0.12196228564059899</c:v>
                </c:pt>
                <c:pt idx="201">
                  <c:v>-0.210396822919</c:v>
                </c:pt>
                <c:pt idx="202">
                  <c:v>-0.2886847250424</c:v>
                </c:pt>
                <c:pt idx="203">
                  <c:v>-0.31028340848960001</c:v>
                </c:pt>
                <c:pt idx="204">
                  <c:v>-0.24360417563039999</c:v>
                </c:pt>
                <c:pt idx="205">
                  <c:v>-9.9875115514799898E-2</c:v>
                </c:pt>
                <c:pt idx="206">
                  <c:v>7.0789307316200006E-2</c:v>
                </c:pt>
                <c:pt idx="207">
                  <c:v>0.24162629762019899</c:v>
                </c:pt>
                <c:pt idx="208">
                  <c:v>0.37669852755139899</c:v>
                </c:pt>
                <c:pt idx="209">
                  <c:v>0.41184196755140001</c:v>
                </c:pt>
                <c:pt idx="210">
                  <c:v>0.28987116750059899</c:v>
                </c:pt>
                <c:pt idx="211">
                  <c:v>0.13793425791300001</c:v>
                </c:pt>
                <c:pt idx="212">
                  <c:v>1.8798063953199998E-2</c:v>
                </c:pt>
                <c:pt idx="213">
                  <c:v>-9.8160093036799997E-2</c:v>
                </c:pt>
                <c:pt idx="214">
                  <c:v>-0.20750129670600001</c:v>
                </c:pt>
                <c:pt idx="215">
                  <c:v>-0.27952440770140002</c:v>
                </c:pt>
                <c:pt idx="216">
                  <c:v>-0.26202188352439998</c:v>
                </c:pt>
                <c:pt idx="217">
                  <c:v>-0.1675348846146</c:v>
                </c:pt>
                <c:pt idx="218">
                  <c:v>-1.8868085962E-2</c:v>
                </c:pt>
                <c:pt idx="219">
                  <c:v>0.17379298723680001</c:v>
                </c:pt>
                <c:pt idx="220">
                  <c:v>0.30931734824239998</c:v>
                </c:pt>
                <c:pt idx="221">
                  <c:v>0.37631287208699998</c:v>
                </c:pt>
                <c:pt idx="222">
                  <c:v>0.28779738538959998</c:v>
                </c:pt>
                <c:pt idx="223">
                  <c:v>0.132428389346399</c:v>
                </c:pt>
                <c:pt idx="224">
                  <c:v>-1.8594637740799998E-2</c:v>
                </c:pt>
                <c:pt idx="225">
                  <c:v>-0.1244777782474</c:v>
                </c:pt>
                <c:pt idx="226">
                  <c:v>-0.2376237178682</c:v>
                </c:pt>
                <c:pt idx="227">
                  <c:v>-0.32193442940900002</c:v>
                </c:pt>
                <c:pt idx="228">
                  <c:v>-0.331450963030199</c:v>
                </c:pt>
                <c:pt idx="229">
                  <c:v>-0.24421845613920001</c:v>
                </c:pt>
                <c:pt idx="230">
                  <c:v>-6.5491313898999995E-2</c:v>
                </c:pt>
                <c:pt idx="231">
                  <c:v>0.10653101449659901</c:v>
                </c:pt>
                <c:pt idx="232">
                  <c:v>0.32063860929299998</c:v>
                </c:pt>
                <c:pt idx="233">
                  <c:v>0.45293228371959898</c:v>
                </c:pt>
                <c:pt idx="234">
                  <c:v>0.43886289237659998</c:v>
                </c:pt>
                <c:pt idx="235">
                  <c:v>0.31171433260260001</c:v>
                </c:pt>
                <c:pt idx="236">
                  <c:v>0.12675350366800001</c:v>
                </c:pt>
                <c:pt idx="237">
                  <c:v>-4.5718560582000002E-2</c:v>
                </c:pt>
                <c:pt idx="238">
                  <c:v>-0.1694216131246</c:v>
                </c:pt>
                <c:pt idx="239">
                  <c:v>-0.28188055132540002</c:v>
                </c:pt>
                <c:pt idx="240">
                  <c:v>-0.33734491489480001</c:v>
                </c:pt>
                <c:pt idx="241">
                  <c:v>-0.29193907268660002</c:v>
                </c:pt>
                <c:pt idx="242">
                  <c:v>-0.14568593895519999</c:v>
                </c:pt>
                <c:pt idx="243">
                  <c:v>5.8008104963999801E-3</c:v>
                </c:pt>
                <c:pt idx="244">
                  <c:v>0.213842576149399</c:v>
                </c:pt>
                <c:pt idx="245">
                  <c:v>0.35871460715659897</c:v>
                </c:pt>
                <c:pt idx="246">
                  <c:v>0.39451654215659898</c:v>
                </c:pt>
                <c:pt idx="247">
                  <c:v>0.28728326007799898</c:v>
                </c:pt>
                <c:pt idx="248">
                  <c:v>0.117532847407799</c:v>
                </c:pt>
                <c:pt idx="249">
                  <c:v>-5.8135288606E-2</c:v>
                </c:pt>
                <c:pt idx="250">
                  <c:v>-0.17754851020580001</c:v>
                </c:pt>
                <c:pt idx="251">
                  <c:v>-0.29956164326820001</c:v>
                </c:pt>
                <c:pt idx="252">
                  <c:v>-0.37412267517199899</c:v>
                </c:pt>
                <c:pt idx="253">
                  <c:v>-0.39890772727820001</c:v>
                </c:pt>
                <c:pt idx="254">
                  <c:v>-0.30313738955839997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8-4F25-B56A-C16609714CEF}"/>
            </c:ext>
          </c:extLst>
        </c:ser>
        <c:ser>
          <c:idx val="20"/>
          <c:order val="2"/>
          <c:tx>
            <c:strRef>
              <c:f>'1swp'!$D$5</c:f>
              <c:strCache>
                <c:ptCount val="1"/>
                <c:pt idx="0">
                  <c:v>Analytical solution at x =89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'1swp'!$A$6:$A$266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'1swp'!$D$6:$D$266</c:f>
              <c:numCache>
                <c:formatCode>General</c:formatCode>
                <c:ptCount val="261"/>
                <c:pt idx="0">
                  <c:v>-2.3281439539396321E-3</c:v>
                </c:pt>
                <c:pt idx="1">
                  <c:v>6.4408582162621797E-2</c:v>
                </c:pt>
                <c:pt idx="2">
                  <c:v>0.11551934684305469</c:v>
                </c:pt>
                <c:pt idx="3">
                  <c:v>0.13894249710809561</c:v>
                </c:pt>
                <c:pt idx="4">
                  <c:v>-2.3281439539396321E-3</c:v>
                </c:pt>
                <c:pt idx="5">
                  <c:v>0.1338602741342807</c:v>
                </c:pt>
                <c:pt idx="6">
                  <c:v>9.9582114645144937E-2</c:v>
                </c:pt>
                <c:pt idx="7">
                  <c:v>4.3004927641893502E-2</c:v>
                </c:pt>
                <c:pt idx="8">
                  <c:v>-2.1570508895890642E-2</c:v>
                </c:pt>
                <c:pt idx="9">
                  <c:v>-7.8066315565745892E-2</c:v>
                </c:pt>
                <c:pt idx="10">
                  <c:v>-0.11264950556108551</c:v>
                </c:pt>
                <c:pt idx="11">
                  <c:v>-0.11717314176366204</c:v>
                </c:pt>
                <c:pt idx="12">
                  <c:v>-9.1176071482021559E-2</c:v>
                </c:pt>
                <c:pt idx="13">
                  <c:v>-4.1943359259601909E-2</c:v>
                </c:pt>
                <c:pt idx="14">
                  <c:v>1.7383208812128712E-2</c:v>
                </c:pt>
                <c:pt idx="15">
                  <c:v>7.1165629519871404E-2</c:v>
                </c:pt>
                <c:pt idx="16">
                  <c:v>0.10525323474081921</c:v>
                </c:pt>
                <c:pt idx="17">
                  <c:v>0.1105853432187977</c:v>
                </c:pt>
                <c:pt idx="18">
                  <c:v>8.5505222826574481E-2</c:v>
                </c:pt>
                <c:pt idx="19">
                  <c:v>3.62017156389376E-2</c:v>
                </c:pt>
                <c:pt idx="20">
                  <c:v>-2.4834355779633138E-2</c:v>
                </c:pt>
                <c:pt idx="21">
                  <c:v>-8.1952636589283354E-2</c:v>
                </c:pt>
                <c:pt idx="22">
                  <c:v>-0.12029575267201897</c:v>
                </c:pt>
                <c:pt idx="23">
                  <c:v>-0.12956852209162961</c:v>
                </c:pt>
                <c:pt idx="24">
                  <c:v>-0.10667518569981177</c:v>
                </c:pt>
                <c:pt idx="25">
                  <c:v>-5.6558827956697019E-2</c:v>
                </c:pt>
                <c:pt idx="26">
                  <c:v>8.9726677563932763E-3</c:v>
                </c:pt>
                <c:pt idx="27">
                  <c:v>7.4145114213588631E-2</c:v>
                </c:pt>
                <c:pt idx="28">
                  <c:v>0.12311930677758094</c:v>
                </c:pt>
                <c:pt idx="29">
                  <c:v>0.1439213260328</c:v>
                </c:pt>
                <c:pt idx="30">
                  <c:v>0.13141976347886292</c:v>
                </c:pt>
                <c:pt idx="31">
                  <c:v>8.8605428412410522E-2</c:v>
                </c:pt>
                <c:pt idx="32">
                  <c:v>2.5853235131843184E-2</c:v>
                </c:pt>
                <c:pt idx="33">
                  <c:v>-4.1649625016012562E-2</c:v>
                </c:pt>
                <c:pt idx="34">
                  <c:v>-9.7666799169153301E-2</c:v>
                </c:pt>
                <c:pt idx="35">
                  <c:v>-0.12892730646406908</c:v>
                </c:pt>
                <c:pt idx="36">
                  <c:v>-0.12838953529661284</c:v>
                </c:pt>
                <c:pt idx="37">
                  <c:v>-9.6941511393870458E-2</c:v>
                </c:pt>
                <c:pt idx="38">
                  <c:v>-4.3116474612725032E-2</c:v>
                </c:pt>
                <c:pt idx="39">
                  <c:v>1.9099855684080781E-2</c:v>
                </c:pt>
                <c:pt idx="40">
                  <c:v>7.3816171380154838E-2</c:v>
                </c:pt>
                <c:pt idx="41">
                  <c:v>0.10724399573585516</c:v>
                </c:pt>
                <c:pt idx="42">
                  <c:v>0.11116061836079826</c:v>
                </c:pt>
                <c:pt idx="43">
                  <c:v>8.4957798091709461E-2</c:v>
                </c:pt>
                <c:pt idx="44">
                  <c:v>3.5763618589543043E-2</c:v>
                </c:pt>
                <c:pt idx="45">
                  <c:v>-2.3390543348419168E-2</c:v>
                </c:pt>
                <c:pt idx="46">
                  <c:v>-7.6894577067684919E-2</c:v>
                </c:pt>
                <c:pt idx="47">
                  <c:v>-0.11053745418226807</c:v>
                </c:pt>
                <c:pt idx="48">
                  <c:v>-0.11513568844274874</c:v>
                </c:pt>
                <c:pt idx="49">
                  <c:v>-8.889730399101034E-2</c:v>
                </c:pt>
                <c:pt idx="50">
                  <c:v>-3.7923550401529692E-2</c:v>
                </c:pt>
                <c:pt idx="51">
                  <c:v>2.5281730585474758E-2</c:v>
                </c:pt>
                <c:pt idx="52">
                  <c:v>8.49245433440904E-2</c:v>
                </c:pt>
                <c:pt idx="53">
                  <c:v>0.12587644508313456</c:v>
                </c:pt>
                <c:pt idx="54">
                  <c:v>0.13748204540853223</c:v>
                </c:pt>
                <c:pt idx="55">
                  <c:v>0.11626245292664508</c:v>
                </c:pt>
                <c:pt idx="56">
                  <c:v>6.6834213589665278E-2</c:v>
                </c:pt>
                <c:pt idx="57">
                  <c:v>8.0950409975158845E-4</c:v>
                </c:pt>
                <c:pt idx="58">
                  <c:v>-6.6051392423420591E-2</c:v>
                </c:pt>
                <c:pt idx="59">
                  <c:v>-0.11772660548288302</c:v>
                </c:pt>
                <c:pt idx="60">
                  <c:v>-0.14188904359330004</c:v>
                </c:pt>
                <c:pt idx="61">
                  <c:v>-0.13294559825539304</c:v>
                </c:pt>
                <c:pt idx="62">
                  <c:v>-9.3401382652943649E-2</c:v>
                </c:pt>
                <c:pt idx="63">
                  <c:v>-3.3210070229121355E-2</c:v>
                </c:pt>
                <c:pt idx="64">
                  <c:v>3.2725007119979485E-2</c:v>
                </c:pt>
                <c:pt idx="65">
                  <c:v>8.8272177862002213E-2</c:v>
                </c:pt>
                <c:pt idx="66">
                  <c:v>0.12008336800008096</c:v>
                </c:pt>
                <c:pt idx="67">
                  <c:v>0.12089341391776065</c:v>
                </c:pt>
                <c:pt idx="68">
                  <c:v>9.128339221899516E-2</c:v>
                </c:pt>
                <c:pt idx="69">
                  <c:v>3.9470617853709991E-2</c:v>
                </c:pt>
                <c:pt idx="70">
                  <c:v>-2.0816761280595217E-2</c:v>
                </c:pt>
                <c:pt idx="71">
                  <c:v>-7.3842325261456787E-2</c:v>
                </c:pt>
                <c:pt idx="72">
                  <c:v>-0.10585792615357772</c:v>
                </c:pt>
                <c:pt idx="73">
                  <c:v>-0.10858796756148892</c:v>
                </c:pt>
                <c:pt idx="74">
                  <c:v>-8.1324741423336913E-2</c:v>
                </c:pt>
                <c:pt idx="75">
                  <c:v>-3.1107777351112351E-2</c:v>
                </c:pt>
                <c:pt idx="76">
                  <c:v>2.9057920728547851E-2</c:v>
                </c:pt>
                <c:pt idx="77">
                  <c:v>8.3496629124958519E-2</c:v>
                </c:pt>
                <c:pt idx="78">
                  <c:v>0.11784075430778475</c:v>
                </c:pt>
                <c:pt idx="79">
                  <c:v>0.12269217018522417</c:v>
                </c:pt>
                <c:pt idx="80">
                  <c:v>9.6043186935575134E-2</c:v>
                </c:pt>
                <c:pt idx="81">
                  <c:v>4.3844836715306465E-2</c:v>
                </c:pt>
                <c:pt idx="82">
                  <c:v>-2.1425334179804627E-2</c:v>
                </c:pt>
                <c:pt idx="83">
                  <c:v>-8.3841775173700298E-2</c:v>
                </c:pt>
                <c:pt idx="84">
                  <c:v>-0.12798795534647706</c:v>
                </c:pt>
                <c:pt idx="85">
                  <c:v>-0.14280269246102428</c:v>
                </c:pt>
                <c:pt idx="86">
                  <c:v>-0.12435294459923654</c:v>
                </c:pt>
                <c:pt idx="87">
                  <c:v>-7.6837878830730566E-2</c:v>
                </c:pt>
                <c:pt idx="88">
                  <c:v>-1.1570991881645707E-2</c:v>
                </c:pt>
                <c:pt idx="89">
                  <c:v>5.5807368621378528E-2</c:v>
                </c:pt>
                <c:pt idx="90">
                  <c:v>0.10919219762036989</c:v>
                </c:pt>
                <c:pt idx="91">
                  <c:v>0.13598722151004342</c:v>
                </c:pt>
                <c:pt idx="92">
                  <c:v>0.13019851796340642</c:v>
                </c:pt>
                <c:pt idx="93">
                  <c:v>9.38779922399373E-2</c:v>
                </c:pt>
                <c:pt idx="94">
                  <c:v>3.6559650860758242E-2</c:v>
                </c:pt>
                <c:pt idx="95">
                  <c:v>-2.7165943120943125E-2</c:v>
                </c:pt>
                <c:pt idx="96">
                  <c:v>-8.1327989835868586E-2</c:v>
                </c:pt>
                <c:pt idx="97">
                  <c:v>-0.11257929074085501</c:v>
                </c:pt>
                <c:pt idx="98">
                  <c:v>-0.1135237496839029</c:v>
                </c:pt>
                <c:pt idx="99">
                  <c:v>-8.4534780908898113E-2</c:v>
                </c:pt>
                <c:pt idx="100">
                  <c:v>-3.3611640769317185E-2</c:v>
                </c:pt>
                <c:pt idx="101">
                  <c:v>2.5686190651058479E-2</c:v>
                </c:pt>
                <c:pt idx="102">
                  <c:v>7.7703739951005976E-2</c:v>
                </c:pt>
                <c:pt idx="103">
                  <c:v>0.10868033011218904</c:v>
                </c:pt>
                <c:pt idx="104">
                  <c:v>0.11025875473635749</c:v>
                </c:pt>
                <c:pt idx="105">
                  <c:v>8.162913271149029E-2</c:v>
                </c:pt>
                <c:pt idx="106">
                  <c:v>2.976593283256573E-2</c:v>
                </c:pt>
                <c:pt idx="107">
                  <c:v>-3.2304046873818028E-2</c:v>
                </c:pt>
                <c:pt idx="108">
                  <c:v>-8.8769837202022972E-2</c:v>
                </c:pt>
                <c:pt idx="109">
                  <c:v>-0.12502099516541934</c:v>
                </c:pt>
                <c:pt idx="110">
                  <c:v>-0.13134806782178765</c:v>
                </c:pt>
                <c:pt idx="111">
                  <c:v>-0.10542794104341774</c:v>
                </c:pt>
                <c:pt idx="112">
                  <c:v>-5.2966738061128983E-2</c:v>
                </c:pt>
                <c:pt idx="113">
                  <c:v>1.3665883765805468E-2</c:v>
                </c:pt>
                <c:pt idx="114">
                  <c:v>7.8473939498514916E-2</c:v>
                </c:pt>
                <c:pt idx="115">
                  <c:v>0.12578756343996722</c:v>
                </c:pt>
                <c:pt idx="116">
                  <c:v>0.14414445842393792</c:v>
                </c:pt>
                <c:pt idx="117">
                  <c:v>0.12913102804220999</c:v>
                </c:pt>
                <c:pt idx="118">
                  <c:v>8.447351400919248E-2</c:v>
                </c:pt>
                <c:pt idx="119">
                  <c:v>2.1106823202944477E-2</c:v>
                </c:pt>
                <c:pt idx="120">
                  <c:v>-4.5545733774408001E-2</c:v>
                </c:pt>
                <c:pt idx="121">
                  <c:v>-9.9401489410191529E-2</c:v>
                </c:pt>
                <c:pt idx="122">
                  <c:v>-0.12769929884182654</c:v>
                </c:pt>
                <c:pt idx="123">
                  <c:v>-0.12413833597318523</c:v>
                </c:pt>
                <c:pt idx="124">
                  <c:v>-9.0392789714310723E-2</c:v>
                </c:pt>
                <c:pt idx="125">
                  <c:v>-3.5628013863447022E-2</c:v>
                </c:pt>
                <c:pt idx="126">
                  <c:v>2.5855296804987365E-2</c:v>
                </c:pt>
                <c:pt idx="127">
                  <c:v>7.825347976123985E-2</c:v>
                </c:pt>
                <c:pt idx="128">
                  <c:v>0.10825423340073799</c:v>
                </c:pt>
                <c:pt idx="129">
                  <c:v>0.10838877333565834</c:v>
                </c:pt>
                <c:pt idx="130">
                  <c:v>7.8900139057004895E-2</c:v>
                </c:pt>
                <c:pt idx="131">
                  <c:v>2.7659559076278574E-2</c:v>
                </c:pt>
                <c:pt idx="132">
                  <c:v>-3.1846294051665697E-2</c:v>
                </c:pt>
                <c:pt idx="133">
                  <c:v>-8.3949281400391443E-2</c:v>
                </c:pt>
                <c:pt idx="134">
                  <c:v>-0.11478969091708394</c:v>
                </c:pt>
                <c:pt idx="135">
                  <c:v>-0.11585660773338491</c:v>
                </c:pt>
                <c:pt idx="136">
                  <c:v>-8.6185713558700167E-2</c:v>
                </c:pt>
                <c:pt idx="137">
                  <c:v>-3.265821559442058E-2</c:v>
                </c:pt>
                <c:pt idx="138">
                  <c:v>3.1678732839794513E-2</c:v>
                </c:pt>
                <c:pt idx="139">
                  <c:v>9.0852743735921657E-2</c:v>
                </c:pt>
                <c:pt idx="140">
                  <c:v>0.12995799092366012</c:v>
                </c:pt>
                <c:pt idx="141">
                  <c:v>0.13889827555159823</c:v>
                </c:pt>
                <c:pt idx="142">
                  <c:v>0.11494237720155305</c:v>
                </c:pt>
                <c:pt idx="143">
                  <c:v>6.3449014871154577E-2</c:v>
                </c:pt>
                <c:pt idx="144">
                  <c:v>-3.4236479841182263E-3</c:v>
                </c:pt>
                <c:pt idx="145">
                  <c:v>-6.9704737604366587E-2</c:v>
                </c:pt>
                <c:pt idx="146">
                  <c:v>-0.11954982581134715</c:v>
                </c:pt>
                <c:pt idx="147">
                  <c:v>-0.1411501759168565</c:v>
                </c:pt>
                <c:pt idx="148">
                  <c:v>-0.12963709929679509</c:v>
                </c:pt>
                <c:pt idx="149">
                  <c:v>-8.8257830797276393E-2</c:v>
                </c:pt>
                <c:pt idx="150">
                  <c:v>-2.7531769051986083E-2</c:v>
                </c:pt>
                <c:pt idx="151">
                  <c:v>3.7398933350624816E-2</c:v>
                </c:pt>
                <c:pt idx="152">
                  <c:v>9.0559158538040516E-2</c:v>
                </c:pt>
                <c:pt idx="153">
                  <c:v>0.11912132004300743</c:v>
                </c:pt>
                <c:pt idx="154">
                  <c:v>0.11658056738924828</c:v>
                </c:pt>
                <c:pt idx="155">
                  <c:v>8.4331933748435797E-2</c:v>
                </c:pt>
                <c:pt idx="156">
                  <c:v>3.1258395141964969E-2</c:v>
                </c:pt>
                <c:pt idx="157">
                  <c:v>-2.8561773527166712E-2</c:v>
                </c:pt>
                <c:pt idx="158">
                  <c:v>-7.9448137558184181E-2</c:v>
                </c:pt>
                <c:pt idx="159">
                  <c:v>-0.10810562433689749</c:v>
                </c:pt>
                <c:pt idx="160">
                  <c:v>-0.10700203136902292</c:v>
                </c:pt>
                <c:pt idx="161">
                  <c:v>-7.6285053477509648E-2</c:v>
                </c:pt>
                <c:pt idx="162">
                  <c:v>-2.3755830016248567E-2</c:v>
                </c:pt>
                <c:pt idx="163">
                  <c:v>3.7095222791983233E-2</c:v>
                </c:pt>
                <c:pt idx="164">
                  <c:v>9.0497139407639621E-2</c:v>
                </c:pt>
                <c:pt idx="165">
                  <c:v>0.12239485395463769</c:v>
                </c:pt>
                <c:pt idx="166">
                  <c:v>0.12402786499244949</c:v>
                </c:pt>
                <c:pt idx="167">
                  <c:v>9.4189342724493363E-2</c:v>
                </c:pt>
                <c:pt idx="168">
                  <c:v>3.9594111359937081E-2</c:v>
                </c:pt>
                <c:pt idx="169">
                  <c:v>-2.6742121641362478E-2</c:v>
                </c:pt>
                <c:pt idx="170">
                  <c:v>-8.8711060099363956E-2</c:v>
                </c:pt>
                <c:pt idx="171">
                  <c:v>-0.13110773025082023</c:v>
                </c:pt>
                <c:pt idx="172">
                  <c:v>-0.14341561766855507</c:v>
                </c:pt>
                <c:pt idx="173">
                  <c:v>-0.12243419862563008</c:v>
                </c:pt>
                <c:pt idx="174">
                  <c:v>-7.3090815097882386E-2</c:v>
                </c:pt>
                <c:pt idx="175">
                  <c:v>-7.2325572986709713E-3</c:v>
                </c:pt>
                <c:pt idx="176">
                  <c:v>5.9301170131276483E-2</c:v>
                </c:pt>
                <c:pt idx="177">
                  <c:v>0.11059491634775134</c:v>
                </c:pt>
                <c:pt idx="178">
                  <c:v>0.13458486770074549</c:v>
                </c:pt>
                <c:pt idx="179">
                  <c:v>0.12601829238383327</c:v>
                </c:pt>
                <c:pt idx="180">
                  <c:v>8.7708069214641415E-2</c:v>
                </c:pt>
                <c:pt idx="181">
                  <c:v>2.9772871930370495E-2</c:v>
                </c:pt>
                <c:pt idx="182">
                  <c:v>-3.2942006663852871E-2</c:v>
                </c:pt>
                <c:pt idx="183">
                  <c:v>-8.4613049628464748E-2</c:v>
                </c:pt>
                <c:pt idx="184">
                  <c:v>-0.11241412864340068</c:v>
                </c:pt>
                <c:pt idx="185">
                  <c:v>-0.10972184246861424</c:v>
                </c:pt>
                <c:pt idx="186">
                  <c:v>-7.7747759606121458E-2</c:v>
                </c:pt>
                <c:pt idx="187">
                  <c:v>-2.5190638931073043E-2</c:v>
                </c:pt>
                <c:pt idx="188">
                  <c:v>3.4000563182946808E-2</c:v>
                </c:pt>
                <c:pt idx="189">
                  <c:v>8.4187420762616344E-2</c:v>
                </c:pt>
                <c:pt idx="190">
                  <c:v>0.11202851437342798</c:v>
                </c:pt>
                <c:pt idx="191">
                  <c:v>0.10988674306543578</c:v>
                </c:pt>
                <c:pt idx="192">
                  <c:v>7.7798041169915899E-2</c:v>
                </c:pt>
                <c:pt idx="193">
                  <c:v>2.3503458497705711E-2</c:v>
                </c:pt>
                <c:pt idx="194">
                  <c:v>-3.9466809221695612E-2</c:v>
                </c:pt>
                <c:pt idx="195">
                  <c:v>-9.5179086535890189E-2</c:v>
                </c:pt>
                <c:pt idx="196">
                  <c:v>-0.12930323394426932</c:v>
                </c:pt>
                <c:pt idx="197">
                  <c:v>-0.13273533694618717</c:v>
                </c:pt>
                <c:pt idx="198">
                  <c:v>-0.1039253023227569</c:v>
                </c:pt>
                <c:pt idx="199">
                  <c:v>-4.9322066332457691E-2</c:v>
                </c:pt>
                <c:pt idx="200">
                  <c:v>1.8179851619460712E-2</c:v>
                </c:pt>
                <c:pt idx="201">
                  <c:v>8.2408155002554856E-2</c:v>
                </c:pt>
                <c:pt idx="202">
                  <c:v>0.12790600904261137</c:v>
                </c:pt>
                <c:pt idx="203">
                  <c:v>0.14375452671130043</c:v>
                </c:pt>
                <c:pt idx="204">
                  <c:v>0.12627042152570936</c:v>
                </c:pt>
                <c:pt idx="205">
                  <c:v>7.9905717431097215E-2</c:v>
                </c:pt>
                <c:pt idx="206">
                  <c:v>1.6125879697253077E-2</c:v>
                </c:pt>
                <c:pt idx="207">
                  <c:v>-4.9451882187290491E-2</c:v>
                </c:pt>
                <c:pt idx="208">
                  <c:v>-0.10094368423579388</c:v>
                </c:pt>
                <c:pt idx="209">
                  <c:v>-0.12613580344889475</c:v>
                </c:pt>
                <c:pt idx="210">
                  <c:v>-0.11948993084570153</c:v>
                </c:pt>
                <c:pt idx="211">
                  <c:v>-8.3468004993941886E-2</c:v>
                </c:pt>
                <c:pt idx="212">
                  <c:v>-2.7849676077986045E-2</c:v>
                </c:pt>
                <c:pt idx="213">
                  <c:v>3.2781113431550185E-2</c:v>
                </c:pt>
                <c:pt idx="214">
                  <c:v>8.274519950562384E-2</c:v>
                </c:pt>
                <c:pt idx="215">
                  <c:v>0.10923862847516611</c:v>
                </c:pt>
                <c:pt idx="216">
                  <c:v>0.10556571385105779</c:v>
                </c:pt>
                <c:pt idx="217">
                  <c:v>7.2822217643873588E-2</c:v>
                </c:pt>
                <c:pt idx="218">
                  <c:v>1.9606266956733891E-2</c:v>
                </c:pt>
                <c:pt idx="219">
                  <c:v>-4.0169334931327065E-2</c:v>
                </c:pt>
                <c:pt idx="220">
                  <c:v>-9.081226074391878E-2</c:v>
                </c:pt>
                <c:pt idx="221">
                  <c:v>-0.11884305454588033</c:v>
                </c:pt>
                <c:pt idx="222">
                  <c:v>-0.11643899652781282</c:v>
                </c:pt>
                <c:pt idx="223">
                  <c:v>-8.3460681911865522E-2</c:v>
                </c:pt>
                <c:pt idx="224">
                  <c:v>-2.7547836087805349E-2</c:v>
                </c:pt>
                <c:pt idx="225">
                  <c:v>3.774464910102053E-2</c:v>
                </c:pt>
                <c:pt idx="226">
                  <c:v>9.6307325812456837E-2</c:v>
                </c:pt>
                <c:pt idx="227">
                  <c:v>0.13349394503006634</c:v>
                </c:pt>
                <c:pt idx="228">
                  <c:v>0.13979072037772186</c:v>
                </c:pt>
                <c:pt idx="229">
                  <c:v>0.11321733709226495</c:v>
                </c:pt>
                <c:pt idx="230">
                  <c:v>5.9856410979543917E-2</c:v>
                </c:pt>
                <c:pt idx="231">
                  <c:v>-7.6240567743868261E-3</c:v>
                </c:pt>
                <c:pt idx="232">
                  <c:v>-7.3088657420134262E-2</c:v>
                </c:pt>
                <c:pt idx="233">
                  <c:v>-0.12091598058040576</c:v>
                </c:pt>
                <c:pt idx="234">
                  <c:v>-0.13985044137933594</c:v>
                </c:pt>
                <c:pt idx="235">
                  <c:v>-0.12576406937879658</c:v>
                </c:pt>
                <c:pt idx="236">
                  <c:v>-8.264073187608012E-2</c:v>
                </c:pt>
                <c:pt idx="237">
                  <c:v>-2.1540177771397852E-2</c:v>
                </c:pt>
                <c:pt idx="238">
                  <c:v>4.2195307796938426E-2</c:v>
                </c:pt>
                <c:pt idx="239">
                  <c:v>9.2789583985897234E-2</c:v>
                </c:pt>
                <c:pt idx="240">
                  <c:v>0.11797151846574934</c:v>
                </c:pt>
                <c:pt idx="241">
                  <c:v>0.11201779676059739</c:v>
                </c:pt>
                <c:pt idx="242">
                  <c:v>7.7139523629053741E-2</c:v>
                </c:pt>
                <c:pt idx="243">
                  <c:v>2.2868917880439772E-2</c:v>
                </c:pt>
                <c:pt idx="244">
                  <c:v>-3.6395291651230843E-2</c:v>
                </c:pt>
                <c:pt idx="245">
                  <c:v>-8.5063019654597685E-2</c:v>
                </c:pt>
                <c:pt idx="246">
                  <c:v>-0.11032171457781449</c:v>
                </c:pt>
                <c:pt idx="247">
                  <c:v>-0.10539893069627507</c:v>
                </c:pt>
                <c:pt idx="248">
                  <c:v>-7.1296437532459442E-2</c:v>
                </c:pt>
                <c:pt idx="249">
                  <c:v>-1.6558109909587608E-2</c:v>
                </c:pt>
                <c:pt idx="250">
                  <c:v>4.4871766826412848E-2</c:v>
                </c:pt>
                <c:pt idx="251">
                  <c:v>9.716282270724888E-2</c:v>
                </c:pt>
                <c:pt idx="252">
                  <c:v>0.12660291706896026</c:v>
                </c:pt>
                <c:pt idx="253">
                  <c:v>0.12508553931233765</c:v>
                </c:pt>
                <c:pt idx="254">
                  <c:v>9.2201839306757558E-2</c:v>
                </c:pt>
                <c:pt idx="255">
                  <c:v>3.5407866334952819E-2</c:v>
                </c:pt>
                <c:pt idx="256">
                  <c:v>-3.1780223886929741E-2</c:v>
                </c:pt>
                <c:pt idx="257">
                  <c:v>-9.311577382113391E-2</c:v>
                </c:pt>
                <c:pt idx="258">
                  <c:v>-0.13364605836423415</c:v>
                </c:pt>
                <c:pt idx="259">
                  <c:v>-0.14342651203056275</c:v>
                </c:pt>
                <c:pt idx="260">
                  <c:v>-0.11999632564026066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78-4F25-B56A-C16609714CEF}"/>
            </c:ext>
          </c:extLst>
        </c:ser>
        <c:ser>
          <c:idx val="21"/>
          <c:order val="3"/>
          <c:tx>
            <c:strRef>
              <c:f>'1swp'!$L$5</c:f>
              <c:strCache>
                <c:ptCount val="1"/>
                <c:pt idx="0">
                  <c:v>SWP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'1swp'!$K$12:$K$266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'1swp'!$L$12:$L$266</c:f>
              <c:numCache>
                <c:formatCode>0.00E+00</c:formatCode>
                <c:ptCount val="255"/>
                <c:pt idx="0">
                  <c:v>0.130047999999999</c:v>
                </c:pt>
                <c:pt idx="1">
                  <c:v>5.5879999999999902E-2</c:v>
                </c:pt>
                <c:pt idx="2">
                  <c:v>-2.1336000000000001E-2</c:v>
                </c:pt>
                <c:pt idx="3">
                  <c:v>-9.8044000000000006E-2</c:v>
                </c:pt>
                <c:pt idx="4">
                  <c:v>-0.16484599999999999</c:v>
                </c:pt>
                <c:pt idx="5">
                  <c:v>-0.19659599999999899</c:v>
                </c:pt>
                <c:pt idx="6">
                  <c:v>-0.17449799999999899</c:v>
                </c:pt>
                <c:pt idx="7">
                  <c:v>-0.108712</c:v>
                </c:pt>
                <c:pt idx="8">
                  <c:v>-3.2257999999999898E-2</c:v>
                </c:pt>
                <c:pt idx="9">
                  <c:v>5.9181999999999901E-2</c:v>
                </c:pt>
                <c:pt idx="10">
                  <c:v>0.122936</c:v>
                </c:pt>
                <c:pt idx="11">
                  <c:v>0.160274</c:v>
                </c:pt>
                <c:pt idx="12">
                  <c:v>0.14630399999999899</c:v>
                </c:pt>
                <c:pt idx="13">
                  <c:v>9.3979999999999897E-2</c:v>
                </c:pt>
                <c:pt idx="14">
                  <c:v>1.7271999999999999E-2</c:v>
                </c:pt>
                <c:pt idx="15">
                  <c:v>-5.3848E-2</c:v>
                </c:pt>
                <c:pt idx="16">
                  <c:v>-0.113538</c:v>
                </c:pt>
                <c:pt idx="17">
                  <c:v>-0.148843999999999</c:v>
                </c:pt>
                <c:pt idx="18">
                  <c:v>-0.14630399999999899</c:v>
                </c:pt>
                <c:pt idx="19">
                  <c:v>-9.9821999999999994E-2</c:v>
                </c:pt>
                <c:pt idx="20">
                  <c:v>-2.6162000000000001E-2</c:v>
                </c:pt>
                <c:pt idx="21">
                  <c:v>5.6895999999999898E-2</c:v>
                </c:pt>
                <c:pt idx="22">
                  <c:v>0.121158</c:v>
                </c:pt>
                <c:pt idx="23">
                  <c:v>0.16332199999999999</c:v>
                </c:pt>
                <c:pt idx="24">
                  <c:v>0.15595600000000001</c:v>
                </c:pt>
                <c:pt idx="25">
                  <c:v>0.10566399999999899</c:v>
                </c:pt>
                <c:pt idx="26">
                  <c:v>3.6321999999999903E-2</c:v>
                </c:pt>
                <c:pt idx="27">
                  <c:v>-4.4450000000000003E-2</c:v>
                </c:pt>
                <c:pt idx="28">
                  <c:v>-0.117856</c:v>
                </c:pt>
                <c:pt idx="29">
                  <c:v>-0.17119599999999999</c:v>
                </c:pt>
                <c:pt idx="30">
                  <c:v>-0.18618199999999899</c:v>
                </c:pt>
                <c:pt idx="31">
                  <c:v>-0.148336</c:v>
                </c:pt>
                <c:pt idx="32">
                  <c:v>-7.6453999999999994E-2</c:v>
                </c:pt>
                <c:pt idx="33">
                  <c:v>7.8739999999999696E-3</c:v>
                </c:pt>
                <c:pt idx="34">
                  <c:v>8.8137999999999897E-2</c:v>
                </c:pt>
                <c:pt idx="35">
                  <c:v>0.151637999999999</c:v>
                </c:pt>
                <c:pt idx="36">
                  <c:v>0.17602200000000001</c:v>
                </c:pt>
                <c:pt idx="37">
                  <c:v>0.146811999999999</c:v>
                </c:pt>
                <c:pt idx="38">
                  <c:v>8.6359999999999895E-2</c:v>
                </c:pt>
                <c:pt idx="39">
                  <c:v>1.8541999999999899E-2</c:v>
                </c:pt>
                <c:pt idx="40">
                  <c:v>-5.0037999999999999E-2</c:v>
                </c:pt>
                <c:pt idx="41">
                  <c:v>-0.106679999999999</c:v>
                </c:pt>
                <c:pt idx="42">
                  <c:v>-0.14097000000000001</c:v>
                </c:pt>
                <c:pt idx="43">
                  <c:v>-0.125222</c:v>
                </c:pt>
                <c:pt idx="44">
                  <c:v>-7.74699999999999E-2</c:v>
                </c:pt>
                <c:pt idx="45">
                  <c:v>7.6199999999998404E-4</c:v>
                </c:pt>
                <c:pt idx="46">
                  <c:v>7.0358000000000004E-2</c:v>
                </c:pt>
                <c:pt idx="47">
                  <c:v>0.122428</c:v>
                </c:pt>
                <c:pt idx="48">
                  <c:v>0.147066</c:v>
                </c:pt>
                <c:pt idx="49">
                  <c:v>0.122682</c:v>
                </c:pt>
                <c:pt idx="50">
                  <c:v>6.1976000000000003E-2</c:v>
                </c:pt>
                <c:pt idx="51">
                  <c:v>-7.3659999999999802E-3</c:v>
                </c:pt>
                <c:pt idx="52">
                  <c:v>-7.8993999999999995E-2</c:v>
                </c:pt>
                <c:pt idx="53">
                  <c:v>-0.140462</c:v>
                </c:pt>
                <c:pt idx="54">
                  <c:v>-0.18237199999999901</c:v>
                </c:pt>
                <c:pt idx="55">
                  <c:v>-0.17424400000000001</c:v>
                </c:pt>
                <c:pt idx="56">
                  <c:v>-0.12598400000000001</c:v>
                </c:pt>
                <c:pt idx="57">
                  <c:v>-5.2323999999999898E-2</c:v>
                </c:pt>
                <c:pt idx="58">
                  <c:v>3.2765999999999899E-2</c:v>
                </c:pt>
                <c:pt idx="59">
                  <c:v>0.10718799999999901</c:v>
                </c:pt>
                <c:pt idx="60">
                  <c:v>0.16103600000000001</c:v>
                </c:pt>
                <c:pt idx="61">
                  <c:v>0.175005999999999</c:v>
                </c:pt>
                <c:pt idx="62">
                  <c:v>0.143509999999999</c:v>
                </c:pt>
                <c:pt idx="63">
                  <c:v>8.33119999999999E-2</c:v>
                </c:pt>
                <c:pt idx="64">
                  <c:v>1.0414E-2</c:v>
                </c:pt>
                <c:pt idx="65">
                  <c:v>-5.6641999999999998E-2</c:v>
                </c:pt>
                <c:pt idx="66">
                  <c:v>-0.111252</c:v>
                </c:pt>
                <c:pt idx="67">
                  <c:v>-0.13639799999999999</c:v>
                </c:pt>
                <c:pt idx="68">
                  <c:v>-0.11150599999999899</c:v>
                </c:pt>
                <c:pt idx="69">
                  <c:v>-5.2577999999999903E-2</c:v>
                </c:pt>
                <c:pt idx="70">
                  <c:v>1.90499999999999E-2</c:v>
                </c:pt>
                <c:pt idx="71">
                  <c:v>7.9247999999999999E-2</c:v>
                </c:pt>
                <c:pt idx="72">
                  <c:v>0.12750800000000001</c:v>
                </c:pt>
                <c:pt idx="73">
                  <c:v>0.133858</c:v>
                </c:pt>
                <c:pt idx="74">
                  <c:v>0.101092</c:v>
                </c:pt>
                <c:pt idx="75">
                  <c:v>4.69899999999999E-2</c:v>
                </c:pt>
                <c:pt idx="76">
                  <c:v>-2.48919999999999E-2</c:v>
                </c:pt>
                <c:pt idx="77">
                  <c:v>-7.8993999999999898E-2</c:v>
                </c:pt>
                <c:pt idx="78">
                  <c:v>-0.13817599999999999</c:v>
                </c:pt>
                <c:pt idx="79">
                  <c:v>-0.171704</c:v>
                </c:pt>
                <c:pt idx="80">
                  <c:v>-0.163575999999999</c:v>
                </c:pt>
                <c:pt idx="81">
                  <c:v>-0.105917999999999</c:v>
                </c:pt>
                <c:pt idx="82">
                  <c:v>-2.4129999999999902E-2</c:v>
                </c:pt>
                <c:pt idx="83">
                  <c:v>5.9181999999999901E-2</c:v>
                </c:pt>
                <c:pt idx="84">
                  <c:v>0.120396</c:v>
                </c:pt>
                <c:pt idx="85">
                  <c:v>0.171704</c:v>
                </c:pt>
                <c:pt idx="86">
                  <c:v>0.17957799999999899</c:v>
                </c:pt>
                <c:pt idx="87">
                  <c:v>0.14274799999999899</c:v>
                </c:pt>
                <c:pt idx="88">
                  <c:v>8.2804000000000003E-2</c:v>
                </c:pt>
                <c:pt idx="89">
                  <c:v>1.14299999999999E-2</c:v>
                </c:pt>
                <c:pt idx="90">
                  <c:v>-5.6896000000000002E-2</c:v>
                </c:pt>
                <c:pt idx="91">
                  <c:v>-0.10922</c:v>
                </c:pt>
                <c:pt idx="92">
                  <c:v>-0.126746</c:v>
                </c:pt>
                <c:pt idx="93">
                  <c:v>-9.9821999999999897E-2</c:v>
                </c:pt>
                <c:pt idx="94">
                  <c:v>-4.6735999999999903E-2</c:v>
                </c:pt>
                <c:pt idx="95">
                  <c:v>1.6763999999999901E-2</c:v>
                </c:pt>
                <c:pt idx="96">
                  <c:v>7.1373999999999896E-2</c:v>
                </c:pt>
                <c:pt idx="97">
                  <c:v>0.114554</c:v>
                </c:pt>
                <c:pt idx="98">
                  <c:v>0.11887200000000001</c:v>
                </c:pt>
                <c:pt idx="99">
                  <c:v>8.9661999999999895E-2</c:v>
                </c:pt>
                <c:pt idx="100">
                  <c:v>3.3528000000000002E-2</c:v>
                </c:pt>
                <c:pt idx="101">
                  <c:v>-3.4290000000000001E-2</c:v>
                </c:pt>
                <c:pt idx="102">
                  <c:v>-0.10134600000000001</c:v>
                </c:pt>
                <c:pt idx="103">
                  <c:v>-0.15240000000000001</c:v>
                </c:pt>
                <c:pt idx="104">
                  <c:v>-0.188722</c:v>
                </c:pt>
                <c:pt idx="105">
                  <c:v>-0.17424400000000001</c:v>
                </c:pt>
                <c:pt idx="106">
                  <c:v>-0.110997999999999</c:v>
                </c:pt>
                <c:pt idx="107">
                  <c:v>-2.46379999999999E-2</c:v>
                </c:pt>
                <c:pt idx="108">
                  <c:v>6.2483999999999998E-2</c:v>
                </c:pt>
                <c:pt idx="109">
                  <c:v>0.12953999999999999</c:v>
                </c:pt>
                <c:pt idx="110">
                  <c:v>0.18313399999999999</c:v>
                </c:pt>
                <c:pt idx="111">
                  <c:v>0.17932400000000001</c:v>
                </c:pt>
                <c:pt idx="112">
                  <c:v>0.13716</c:v>
                </c:pt>
                <c:pt idx="113">
                  <c:v>8.1026000000000001E-2</c:v>
                </c:pt>
                <c:pt idx="114">
                  <c:v>1.1938000000000001E-2</c:v>
                </c:pt>
                <c:pt idx="115">
                  <c:v>-5.3848E-2</c:v>
                </c:pt>
                <c:pt idx="116">
                  <c:v>-0.104394</c:v>
                </c:pt>
                <c:pt idx="117">
                  <c:v>-0.11734799999999999</c:v>
                </c:pt>
                <c:pt idx="118">
                  <c:v>-8.6106000000000002E-2</c:v>
                </c:pt>
                <c:pt idx="119">
                  <c:v>-3.4543999999999901E-2</c:v>
                </c:pt>
                <c:pt idx="120">
                  <c:v>3.3273999999999998E-2</c:v>
                </c:pt>
                <c:pt idx="121">
                  <c:v>8.6613999999999997E-2</c:v>
                </c:pt>
                <c:pt idx="122">
                  <c:v>0.128778</c:v>
                </c:pt>
                <c:pt idx="123">
                  <c:v>0.133858</c:v>
                </c:pt>
                <c:pt idx="124">
                  <c:v>9.6266000000000004E-2</c:v>
                </c:pt>
                <c:pt idx="125">
                  <c:v>3.53059999999999E-2</c:v>
                </c:pt>
                <c:pt idx="126">
                  <c:v>-3.1241999999999999E-2</c:v>
                </c:pt>
                <c:pt idx="127">
                  <c:v>-0.102616</c:v>
                </c:pt>
                <c:pt idx="128">
                  <c:v>-0.15468599999999899</c:v>
                </c:pt>
                <c:pt idx="129">
                  <c:v>-0.18592800000000001</c:v>
                </c:pt>
                <c:pt idx="130">
                  <c:v>-0.16636999999999999</c:v>
                </c:pt>
                <c:pt idx="131">
                  <c:v>-0.10134600000000001</c:v>
                </c:pt>
                <c:pt idx="132">
                  <c:v>-1.29539999999999E-2</c:v>
                </c:pt>
                <c:pt idx="133">
                  <c:v>7.3151999999999898E-2</c:v>
                </c:pt>
                <c:pt idx="134">
                  <c:v>0.13919199999999901</c:v>
                </c:pt>
                <c:pt idx="135">
                  <c:v>0.18923000000000001</c:v>
                </c:pt>
                <c:pt idx="136">
                  <c:v>0.187198</c:v>
                </c:pt>
                <c:pt idx="137">
                  <c:v>0.143509999999999</c:v>
                </c:pt>
                <c:pt idx="138">
                  <c:v>8.0517999999999895E-2</c:v>
                </c:pt>
                <c:pt idx="139">
                  <c:v>2.032E-3</c:v>
                </c:pt>
                <c:pt idx="140">
                  <c:v>-7.2389999999999996E-2</c:v>
                </c:pt>
                <c:pt idx="141">
                  <c:v>-0.12750800000000001</c:v>
                </c:pt>
                <c:pt idx="142">
                  <c:v>-0.14960599999999999</c:v>
                </c:pt>
                <c:pt idx="143">
                  <c:v>-0.115061999999999</c:v>
                </c:pt>
                <c:pt idx="144">
                  <c:v>-4.5974000000000001E-2</c:v>
                </c:pt>
                <c:pt idx="145">
                  <c:v>2.4129999999999902E-2</c:v>
                </c:pt>
                <c:pt idx="146">
                  <c:v>8.5344000000000003E-2</c:v>
                </c:pt>
                <c:pt idx="147">
                  <c:v>0.123443999999999</c:v>
                </c:pt>
                <c:pt idx="148">
                  <c:v>0.13081000000000001</c:v>
                </c:pt>
                <c:pt idx="149">
                  <c:v>8.7122000000000005E-2</c:v>
                </c:pt>
                <c:pt idx="150">
                  <c:v>2.3113999999999999E-2</c:v>
                </c:pt>
                <c:pt idx="151">
                  <c:v>-4.3941999999999898E-2</c:v>
                </c:pt>
                <c:pt idx="152">
                  <c:v>-0.116332</c:v>
                </c:pt>
                <c:pt idx="153">
                  <c:v>-0.17246600000000001</c:v>
                </c:pt>
                <c:pt idx="154">
                  <c:v>-0.20269199999999901</c:v>
                </c:pt>
                <c:pt idx="155">
                  <c:v>-0.17652999999999999</c:v>
                </c:pt>
                <c:pt idx="156">
                  <c:v>-0.10134600000000001</c:v>
                </c:pt>
                <c:pt idx="157">
                  <c:v>-6.3499999999999798E-3</c:v>
                </c:pt>
                <c:pt idx="158">
                  <c:v>8.0771999999999997E-2</c:v>
                </c:pt>
                <c:pt idx="159">
                  <c:v>0.16128999999999999</c:v>
                </c:pt>
                <c:pt idx="160">
                  <c:v>0.210566</c:v>
                </c:pt>
                <c:pt idx="161">
                  <c:v>0.20421600000000001</c:v>
                </c:pt>
                <c:pt idx="162">
                  <c:v>0.15316199999999999</c:v>
                </c:pt>
                <c:pt idx="163">
                  <c:v>7.1882000000000001E-2</c:v>
                </c:pt>
                <c:pt idx="164">
                  <c:v>-9.6520000000000009E-3</c:v>
                </c:pt>
                <c:pt idx="165">
                  <c:v>-8.7375999999999898E-2</c:v>
                </c:pt>
                <c:pt idx="166">
                  <c:v>-0.15112999999999899</c:v>
                </c:pt>
                <c:pt idx="167">
                  <c:v>-0.16103599999999901</c:v>
                </c:pt>
                <c:pt idx="168">
                  <c:v>-0.120141999999999</c:v>
                </c:pt>
                <c:pt idx="169">
                  <c:v>-5.0292000000000003E-2</c:v>
                </c:pt>
                <c:pt idx="170">
                  <c:v>1.7780000000000001E-2</c:v>
                </c:pt>
                <c:pt idx="171">
                  <c:v>8.4073999999999899E-2</c:v>
                </c:pt>
                <c:pt idx="172">
                  <c:v>0.13817599999999999</c:v>
                </c:pt>
                <c:pt idx="173">
                  <c:v>0.14325599999999999</c:v>
                </c:pt>
                <c:pt idx="174">
                  <c:v>0.102616</c:v>
                </c:pt>
                <c:pt idx="175">
                  <c:v>2.8701999999999901E-2</c:v>
                </c:pt>
                <c:pt idx="176">
                  <c:v>-5.8927999999999897E-2</c:v>
                </c:pt>
                <c:pt idx="177">
                  <c:v>-0.13639799999999999</c:v>
                </c:pt>
                <c:pt idx="178">
                  <c:v>-0.20066000000000001</c:v>
                </c:pt>
                <c:pt idx="179">
                  <c:v>-0.23164799999999999</c:v>
                </c:pt>
                <c:pt idx="180">
                  <c:v>-0.19151599999999899</c:v>
                </c:pt>
                <c:pt idx="181">
                  <c:v>-0.10896599999999899</c:v>
                </c:pt>
                <c:pt idx="182">
                  <c:v>-1.29539999999999E-2</c:v>
                </c:pt>
                <c:pt idx="183">
                  <c:v>9.2202000000000006E-2</c:v>
                </c:pt>
                <c:pt idx="184">
                  <c:v>0.182118</c:v>
                </c:pt>
                <c:pt idx="185">
                  <c:v>0.24256999999999901</c:v>
                </c:pt>
                <c:pt idx="186">
                  <c:v>0.23266400000000001</c:v>
                </c:pt>
                <c:pt idx="187">
                  <c:v>0.17475199999999999</c:v>
                </c:pt>
                <c:pt idx="188">
                  <c:v>8.2549999999999998E-2</c:v>
                </c:pt>
                <c:pt idx="189">
                  <c:v>-1.24459999999999E-2</c:v>
                </c:pt>
                <c:pt idx="190">
                  <c:v>-9.7790000000000002E-2</c:v>
                </c:pt>
                <c:pt idx="191">
                  <c:v>-0.16332199999999999</c:v>
                </c:pt>
                <c:pt idx="192">
                  <c:v>-0.176783999999999</c:v>
                </c:pt>
                <c:pt idx="193">
                  <c:v>-0.12471400000000001</c:v>
                </c:pt>
                <c:pt idx="194">
                  <c:v>-4.7497999999999999E-2</c:v>
                </c:pt>
                <c:pt idx="195">
                  <c:v>3.7083999999999999E-2</c:v>
                </c:pt>
                <c:pt idx="196">
                  <c:v>0.119126</c:v>
                </c:pt>
                <c:pt idx="197">
                  <c:v>0.17729200000000001</c:v>
                </c:pt>
                <c:pt idx="198">
                  <c:v>0.17449799999999999</c:v>
                </c:pt>
                <c:pt idx="199">
                  <c:v>0.117602</c:v>
                </c:pt>
                <c:pt idx="200">
                  <c:v>3.6322E-2</c:v>
                </c:pt>
                <c:pt idx="201">
                  <c:v>-5.6388000000000001E-2</c:v>
                </c:pt>
                <c:pt idx="202">
                  <c:v>-0.13919200000000001</c:v>
                </c:pt>
                <c:pt idx="203">
                  <c:v>-0.20574000000000001</c:v>
                </c:pt>
                <c:pt idx="204">
                  <c:v>-0.233679999999999</c:v>
                </c:pt>
                <c:pt idx="205">
                  <c:v>-0.18440400000000001</c:v>
                </c:pt>
                <c:pt idx="206">
                  <c:v>-9.2963999999999894E-2</c:v>
                </c:pt>
                <c:pt idx="207">
                  <c:v>1.5239999999999899E-2</c:v>
                </c:pt>
                <c:pt idx="208">
                  <c:v>0.121666</c:v>
                </c:pt>
                <c:pt idx="209">
                  <c:v>0.23266399999999901</c:v>
                </c:pt>
                <c:pt idx="210">
                  <c:v>0.25019000000000002</c:v>
                </c:pt>
                <c:pt idx="211">
                  <c:v>0.230378</c:v>
                </c:pt>
                <c:pt idx="212">
                  <c:v>0.15443200000000001</c:v>
                </c:pt>
                <c:pt idx="213">
                  <c:v>6.7817999999999906E-2</c:v>
                </c:pt>
                <c:pt idx="214">
                  <c:v>-2.5146000000000002E-2</c:v>
                </c:pt>
                <c:pt idx="215">
                  <c:v>-0.117094</c:v>
                </c:pt>
                <c:pt idx="216">
                  <c:v>-0.18262600000000001</c:v>
                </c:pt>
                <c:pt idx="217">
                  <c:v>-0.183896</c:v>
                </c:pt>
                <c:pt idx="218">
                  <c:v>-0.119634</c:v>
                </c:pt>
                <c:pt idx="219">
                  <c:v>-2.7178000000000001E-2</c:v>
                </c:pt>
                <c:pt idx="220">
                  <c:v>6.8834000000000006E-2</c:v>
                </c:pt>
                <c:pt idx="221">
                  <c:v>0.163321999999999</c:v>
                </c:pt>
                <c:pt idx="222">
                  <c:v>0.22656799999999899</c:v>
                </c:pt>
                <c:pt idx="223">
                  <c:v>0.21615400000000001</c:v>
                </c:pt>
                <c:pt idx="224">
                  <c:v>0.14757399999999901</c:v>
                </c:pt>
                <c:pt idx="225">
                  <c:v>5.0037999999999902E-2</c:v>
                </c:pt>
                <c:pt idx="226">
                  <c:v>-4.9276E-2</c:v>
                </c:pt>
                <c:pt idx="227">
                  <c:v>-0.14452599999999899</c:v>
                </c:pt>
                <c:pt idx="228">
                  <c:v>-0.21717</c:v>
                </c:pt>
                <c:pt idx="229">
                  <c:v>-0.24155399999999999</c:v>
                </c:pt>
                <c:pt idx="230">
                  <c:v>-0.18542</c:v>
                </c:pt>
                <c:pt idx="231">
                  <c:v>-7.5437999999999894E-2</c:v>
                </c:pt>
                <c:pt idx="232">
                  <c:v>4.2164E-2</c:v>
                </c:pt>
                <c:pt idx="233">
                  <c:v>0.15798799999999899</c:v>
                </c:pt>
                <c:pt idx="234">
                  <c:v>0.24460200000000001</c:v>
                </c:pt>
                <c:pt idx="235">
                  <c:v>0.28143200000000002</c:v>
                </c:pt>
                <c:pt idx="236">
                  <c:v>0.242316</c:v>
                </c:pt>
                <c:pt idx="237">
                  <c:v>0.15595600000000001</c:v>
                </c:pt>
                <c:pt idx="238">
                  <c:v>5.1053999999999898E-2</c:v>
                </c:pt>
                <c:pt idx="239">
                  <c:v>-5.3848E-2</c:v>
                </c:pt>
                <c:pt idx="240">
                  <c:v>-0.15138399999999999</c:v>
                </c:pt>
                <c:pt idx="241">
                  <c:v>-0.21590000000000001</c:v>
                </c:pt>
                <c:pt idx="242">
                  <c:v>-0.198627999999999</c:v>
                </c:pt>
                <c:pt idx="243">
                  <c:v>-0.118363999999999</c:v>
                </c:pt>
                <c:pt idx="244">
                  <c:v>-1.29539999999999E-2</c:v>
                </c:pt>
                <c:pt idx="245">
                  <c:v>9.3217999999999898E-2</c:v>
                </c:pt>
                <c:pt idx="246">
                  <c:v>0.18948400000000001</c:v>
                </c:pt>
                <c:pt idx="247">
                  <c:v>0.23088599999999901</c:v>
                </c:pt>
                <c:pt idx="248">
                  <c:v>0.21310599999999999</c:v>
                </c:pt>
                <c:pt idx="249">
                  <c:v>0.13157199999999999</c:v>
                </c:pt>
                <c:pt idx="250">
                  <c:v>4.3179999999999899E-2</c:v>
                </c:pt>
                <c:pt idx="251">
                  <c:v>-6.8325999999999998E-2</c:v>
                </c:pt>
                <c:pt idx="252">
                  <c:v>-0.16967199999999999</c:v>
                </c:pt>
                <c:pt idx="253">
                  <c:v>-0.25069799999999998</c:v>
                </c:pt>
                <c:pt idx="254">
                  <c:v>-0.27279599999999898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78-4F25-B56A-C1660971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05488119042217E-2"/>
          <c:y val="0.25950734746119702"/>
          <c:w val="0.8735570726987022"/>
          <c:h val="0.52894227341952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'10cp'!$C$5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'10cp'!$A$6:$A$266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'10cp'!$C$6:$C$266</c:f>
              <c:numCache>
                <c:formatCode>General</c:formatCode>
                <c:ptCount val="261"/>
                <c:pt idx="0">
                  <c:v>0.14146082063664919</c:v>
                </c:pt>
                <c:pt idx="1">
                  <c:v>0.24913253277226766</c:v>
                </c:pt>
                <c:pt idx="2">
                  <c:v>0.29753694893736632</c:v>
                </c:pt>
                <c:pt idx="3">
                  <c:v>0.27575302533305784</c:v>
                </c:pt>
                <c:pt idx="4">
                  <c:v>0.14146082063664919</c:v>
                </c:pt>
                <c:pt idx="5">
                  <c:v>9.8795224097905268E-2</c:v>
                </c:pt>
                <c:pt idx="6">
                  <c:v>-3.9879580997927412E-2</c:v>
                </c:pt>
                <c:pt idx="7">
                  <c:v>-0.1635445643478276</c:v>
                </c:pt>
                <c:pt idx="8">
                  <c:v>-0.24207097020791432</c:v>
                </c:pt>
                <c:pt idx="9">
                  <c:v>-0.25695134199684799</c:v>
                </c:pt>
                <c:pt idx="10">
                  <c:v>-0.20583041294705084</c:v>
                </c:pt>
                <c:pt idx="11">
                  <c:v>-0.10298201209506641</c:v>
                </c:pt>
                <c:pt idx="12">
                  <c:v>2.4377999571263922E-2</c:v>
                </c:pt>
                <c:pt idx="13">
                  <c:v>0.14301216364597752</c:v>
                </c:pt>
                <c:pt idx="14">
                  <c:v>0.22207720327582783</c:v>
                </c:pt>
                <c:pt idx="15">
                  <c:v>0.24092444748244296</c:v>
                </c:pt>
                <c:pt idx="16">
                  <c:v>0.19432927100193151</c:v>
                </c:pt>
                <c:pt idx="17">
                  <c:v>9.3837898972969971E-2</c:v>
                </c:pt>
                <c:pt idx="18">
                  <c:v>-3.5108132907701893E-2</c:v>
                </c:pt>
                <c:pt idx="19">
                  <c:v>-0.15955253590970417</c:v>
                </c:pt>
                <c:pt idx="20">
                  <c:v>-0.24731452052474689</c:v>
                </c:pt>
                <c:pt idx="21">
                  <c:v>-0.27511390443023293</c:v>
                </c:pt>
                <c:pt idx="22">
                  <c:v>-0.23449514092365262</c:v>
                </c:pt>
                <c:pt idx="23">
                  <c:v>-0.1340621336059003</c:v>
                </c:pt>
                <c:pt idx="24">
                  <c:v>2.5442218845535582E-3</c:v>
                </c:pt>
                <c:pt idx="25">
                  <c:v>0.14243110525958116</c:v>
                </c:pt>
                <c:pt idx="26">
                  <c:v>0.25156672021614246</c:v>
                </c:pt>
                <c:pt idx="27">
                  <c:v>0.30320374389254406</c:v>
                </c:pt>
                <c:pt idx="28">
                  <c:v>0.28451624091658395</c:v>
                </c:pt>
                <c:pt idx="29">
                  <c:v>0.19979640814712085</c:v>
                </c:pt>
                <c:pt idx="30">
                  <c:v>6.9413491430056901E-2</c:v>
                </c:pt>
                <c:pt idx="31">
                  <c:v>-7.5207701913751202E-2</c:v>
                </c:pt>
                <c:pt idx="32">
                  <c:v>-0.19934025334995564</c:v>
                </c:pt>
                <c:pt idx="33">
                  <c:v>-0.2735123454991959</c:v>
                </c:pt>
                <c:pt idx="34">
                  <c:v>-0.28074105578615999</c:v>
                </c:pt>
                <c:pt idx="35">
                  <c:v>-0.22064688876679539</c:v>
                </c:pt>
                <c:pt idx="36">
                  <c:v>-0.10943206310225227</c:v>
                </c:pt>
                <c:pt idx="37">
                  <c:v>2.4262509966779096E-2</c:v>
                </c:pt>
                <c:pt idx="38">
                  <c:v>0.14657920560447446</c:v>
                </c:pt>
                <c:pt idx="39">
                  <c:v>0.22693574362802851</c:v>
                </c:pt>
                <c:pt idx="40">
                  <c:v>0.24566400166250743</c:v>
                </c:pt>
                <c:pt idx="41">
                  <c:v>0.19888818232326497</c:v>
                </c:pt>
                <c:pt idx="42">
                  <c:v>9.9427082133303091E-2</c:v>
                </c:pt>
                <c:pt idx="43">
                  <c:v>-2.6499457055699945E-2</c:v>
                </c:pt>
                <c:pt idx="44">
                  <c:v>-0.14593003179358419</c:v>
                </c:pt>
                <c:pt idx="45">
                  <c:v>-0.22751522235732866</c:v>
                </c:pt>
                <c:pt idx="46">
                  <c:v>-0.24946949147068664</c:v>
                </c:pt>
                <c:pt idx="47">
                  <c:v>-0.20512593769268705</c:v>
                </c:pt>
                <c:pt idx="48">
                  <c:v>-0.10469764544742524</c:v>
                </c:pt>
                <c:pt idx="49">
                  <c:v>2.7202023500213134E-2</c:v>
                </c:pt>
                <c:pt idx="50">
                  <c:v>0.15766684117448368</c:v>
                </c:pt>
                <c:pt idx="51">
                  <c:v>0.25371112220654735</c:v>
                </c:pt>
                <c:pt idx="52">
                  <c:v>0.29053873379307871</c:v>
                </c:pt>
                <c:pt idx="53">
                  <c:v>0.25780050656076398</c:v>
                </c:pt>
                <c:pt idx="54">
                  <c:v>0.16227236434494169</c:v>
                </c:pt>
                <c:pt idx="55">
                  <c:v>2.627784194396085E-2</c:v>
                </c:pt>
                <c:pt idx="56">
                  <c:v>-0.11776050657438691</c:v>
                </c:pt>
                <c:pt idx="57">
                  <c:v>-0.23529070519313411</c:v>
                </c:pt>
                <c:pt idx="58">
                  <c:v>-0.29814248749114786</c:v>
                </c:pt>
                <c:pt idx="59">
                  <c:v>-0.29146448259871932</c:v>
                </c:pt>
                <c:pt idx="60">
                  <c:v>-0.21736334842081886</c:v>
                </c:pt>
                <c:pt idx="61">
                  <c:v>-9.4341917767476011E-2</c:v>
                </c:pt>
                <c:pt idx="62">
                  <c:v>4.7320436454878302E-2</c:v>
                </c:pt>
                <c:pt idx="63">
                  <c:v>0.17309186283950401</c:v>
                </c:pt>
                <c:pt idx="64">
                  <c:v>0.25274096501595561</c:v>
                </c:pt>
                <c:pt idx="65">
                  <c:v>0.26778886477897412</c:v>
                </c:pt>
                <c:pt idx="66">
                  <c:v>0.21600771947241479</c:v>
                </c:pt>
                <c:pt idx="67">
                  <c:v>0.11185198566036234</c:v>
                </c:pt>
                <c:pt idx="68">
                  <c:v>-1.7275031008275269E-2</c:v>
                </c:pt>
                <c:pt idx="69">
                  <c:v>-0.13797705432136848</c:v>
                </c:pt>
                <c:pt idx="70">
                  <c:v>-0.21929719694623767</c:v>
                </c:pt>
                <c:pt idx="71">
                  <c:v>-0.24051384732336739</c:v>
                </c:pt>
                <c:pt idx="72">
                  <c:v>-0.19634827542602973</c:v>
                </c:pt>
                <c:pt idx="73">
                  <c:v>-9.8281029909676715E-2</c:v>
                </c:pt>
                <c:pt idx="74">
                  <c:v>2.8351402791511306E-2</c:v>
                </c:pt>
                <c:pt idx="75">
                  <c:v>0.15075179827762675</c:v>
                </c:pt>
                <c:pt idx="76">
                  <c:v>0.23694693489595556</c:v>
                </c:pt>
                <c:pt idx="77">
                  <c:v>0.26388561775743696</c:v>
                </c:pt>
                <c:pt idx="78">
                  <c:v>0.2233187912457664</c:v>
                </c:pt>
                <c:pt idx="79">
                  <c:v>0.12398348689799107</c:v>
                </c:pt>
                <c:pt idx="80">
                  <c:v>-1.0464809188580844E-2</c:v>
                </c:pt>
                <c:pt idx="81">
                  <c:v>-0.14726445194575655</c:v>
                </c:pt>
                <c:pt idx="82">
                  <c:v>-0.25266114304306014</c:v>
                </c:pt>
                <c:pt idx="83">
                  <c:v>-0.30030240569360739</c:v>
                </c:pt>
                <c:pt idx="84">
                  <c:v>-0.27781993269194416</c:v>
                </c:pt>
                <c:pt idx="85">
                  <c:v>-0.18995620047437778</c:v>
                </c:pt>
                <c:pt idx="86">
                  <c:v>-5.7451594133985553E-2</c:v>
                </c:pt>
                <c:pt idx="87">
                  <c:v>8.8035928940584887E-2</c:v>
                </c:pt>
                <c:pt idx="88">
                  <c:v>0.21171826576056016</c:v>
                </c:pt>
                <c:pt idx="89">
                  <c:v>0.28423698160629046</c:v>
                </c:pt>
                <c:pt idx="90">
                  <c:v>0.28886871635458111</c:v>
                </c:pt>
                <c:pt idx="91">
                  <c:v>0.22558743438413964</c:v>
                </c:pt>
                <c:pt idx="92">
                  <c:v>0.1109785638109369</c:v>
                </c:pt>
                <c:pt idx="93">
                  <c:v>-2.5965992005216883E-2</c:v>
                </c:pt>
                <c:pt idx="94">
                  <c:v>-0.15111690309758349</c:v>
                </c:pt>
                <c:pt idx="95">
                  <c:v>-0.23372320623953022</c:v>
                </c:pt>
                <c:pt idx="96">
                  <c:v>-0.25404919634335033</c:v>
                </c:pt>
                <c:pt idx="97">
                  <c:v>-0.20822909301150525</c:v>
                </c:pt>
                <c:pt idx="98">
                  <c:v>-0.10913339608654196</c:v>
                </c:pt>
                <c:pt idx="99">
                  <c:v>1.696129271372086E-2</c:v>
                </c:pt>
                <c:pt idx="100">
                  <c:v>0.13705801642081655</c:v>
                </c:pt>
                <c:pt idx="101">
                  <c:v>0.21980135928123229</c:v>
                </c:pt>
                <c:pt idx="102">
                  <c:v>0.24341774283006504</c:v>
                </c:pt>
                <c:pt idx="103">
                  <c:v>0.20124258995381217</c:v>
                </c:pt>
                <c:pt idx="104">
                  <c:v>0.1034469972689166</c:v>
                </c:pt>
                <c:pt idx="105">
                  <c:v>-2.5472295610901061E-2</c:v>
                </c:pt>
                <c:pt idx="106">
                  <c:v>-0.15281537949568075</c:v>
                </c:pt>
                <c:pt idx="107">
                  <c:v>-0.24588501648394467</c:v>
                </c:pt>
                <c:pt idx="108">
                  <c:v>-0.28022375058741039</c:v>
                </c:pt>
                <c:pt idx="109">
                  <c:v>-0.24581977403013552</c:v>
                </c:pt>
                <c:pt idx="110">
                  <c:v>-0.14972403856169078</c:v>
                </c:pt>
                <c:pt idx="111">
                  <c:v>-1.441561838832555E-2</c:v>
                </c:pt>
                <c:pt idx="112">
                  <c:v>0.12768684384152909</c:v>
                </c:pt>
                <c:pt idx="113">
                  <c:v>0.24220743483431842</c:v>
                </c:pt>
                <c:pt idx="114">
                  <c:v>0.30130525245931455</c:v>
                </c:pt>
                <c:pt idx="115">
                  <c:v>0.29056384630750043</c:v>
                </c:pt>
                <c:pt idx="116">
                  <c:v>0.21256281223069093</c:v>
                </c:pt>
                <c:pt idx="117">
                  <c:v>8.6242114438970813E-2</c:v>
                </c:pt>
                <c:pt idx="118">
                  <c:v>-5.7782843529332467E-2</c:v>
                </c:pt>
                <c:pt idx="119">
                  <c:v>-0.18478932572952611</c:v>
                </c:pt>
                <c:pt idx="120">
                  <c:v>-0.26451525349763222</c:v>
                </c:pt>
                <c:pt idx="121">
                  <c:v>-0.27859624045453429</c:v>
                </c:pt>
                <c:pt idx="122">
                  <c:v>-0.22502460330637636</c:v>
                </c:pt>
                <c:pt idx="123">
                  <c:v>-0.11852739617506382</c:v>
                </c:pt>
                <c:pt idx="124">
                  <c:v>1.3220844239580618E-2</c:v>
                </c:pt>
                <c:pt idx="125">
                  <c:v>0.13659608894047925</c:v>
                </c:pt>
                <c:pt idx="126">
                  <c:v>0.22047917341778361</c:v>
                </c:pt>
                <c:pt idx="127">
                  <c:v>0.24405092437302078</c:v>
                </c:pt>
                <c:pt idx="128">
                  <c:v>0.20197981018020578</c:v>
                </c:pt>
                <c:pt idx="129">
                  <c:v>0.10570779050193102</c:v>
                </c:pt>
                <c:pt idx="130">
                  <c:v>-1.9482964638182262E-2</c:v>
                </c:pt>
                <c:pt idx="131">
                  <c:v>-0.14088389869045512</c:v>
                </c:pt>
                <c:pt idx="132">
                  <c:v>-0.22664483777725059</c:v>
                </c:pt>
                <c:pt idx="133">
                  <c:v>-0.25385162937851286</c:v>
                </c:pt>
                <c:pt idx="134">
                  <c:v>-0.21436970061447996</c:v>
                </c:pt>
                <c:pt idx="135">
                  <c:v>-0.11698460034395373</c:v>
                </c:pt>
                <c:pt idx="136">
                  <c:v>1.4703842796665183E-2</c:v>
                </c:pt>
                <c:pt idx="137">
                  <c:v>0.14811515720298915</c:v>
                </c:pt>
                <c:pt idx="138">
                  <c:v>0.24979799978951303</c:v>
                </c:pt>
                <c:pt idx="139">
                  <c:v>0.29379336257494482</c:v>
                </c:pt>
                <c:pt idx="140">
                  <c:v>0.26816229955586995</c:v>
                </c:pt>
                <c:pt idx="141">
                  <c:v>0.1780446397211552</c:v>
                </c:pt>
                <c:pt idx="142">
                  <c:v>4.44786725641418E-2</c:v>
                </c:pt>
                <c:pt idx="143">
                  <c:v>-0.10073192477347087</c:v>
                </c:pt>
                <c:pt idx="144">
                  <c:v>-0.222832149616601</c:v>
                </c:pt>
                <c:pt idx="145">
                  <c:v>-0.29267016846079758</c:v>
                </c:pt>
                <c:pt idx="146">
                  <c:v>-0.29386653691685316</c:v>
                </c:pt>
                <c:pt idx="147">
                  <c:v>-0.22681717244965155</c:v>
                </c:pt>
                <c:pt idx="148">
                  <c:v>-0.10853775248301792</c:v>
                </c:pt>
                <c:pt idx="149">
                  <c:v>3.160697688475507E-2</c:v>
                </c:pt>
                <c:pt idx="150">
                  <c:v>0.1592209191011712</c:v>
                </c:pt>
                <c:pt idx="151">
                  <c:v>0.2434155352289557</c:v>
                </c:pt>
                <c:pt idx="152">
                  <c:v>0.26444207773290335</c:v>
                </c:pt>
                <c:pt idx="153">
                  <c:v>0.21851817705399029</c:v>
                </c:pt>
                <c:pt idx="154">
                  <c:v>0.11865226578927812</c:v>
                </c:pt>
                <c:pt idx="155">
                  <c:v>-8.7301891712336203E-3</c:v>
                </c:pt>
                <c:pt idx="156">
                  <c:v>-0.13050605043183691</c:v>
                </c:pt>
                <c:pt idx="157">
                  <c:v>-0.21523194849068</c:v>
                </c:pt>
                <c:pt idx="158">
                  <c:v>-0.24107946846837924</c:v>
                </c:pt>
                <c:pt idx="159">
                  <c:v>-0.201340040910473</c:v>
                </c:pt>
                <c:pt idx="160">
                  <c:v>-0.10612067638665974</c:v>
                </c:pt>
                <c:pt idx="161">
                  <c:v>2.0194518190216296E-2</c:v>
                </c:pt>
                <c:pt idx="162">
                  <c:v>0.14508204523966495</c:v>
                </c:pt>
                <c:pt idx="163">
                  <c:v>0.23607952367640395</c:v>
                </c:pt>
                <c:pt idx="164">
                  <c:v>0.26899506848489718</c:v>
                </c:pt>
                <c:pt idx="165">
                  <c:v>0.23406742677791822</c:v>
                </c:pt>
                <c:pt idx="166">
                  <c:v>0.13852909568108468</c:v>
                </c:pt>
                <c:pt idx="167">
                  <c:v>4.922209165285206E-3</c:v>
                </c:pt>
                <c:pt idx="168">
                  <c:v>-0.13442228332634751</c:v>
                </c:pt>
                <c:pt idx="169">
                  <c:v>-0.24537256724166731</c:v>
                </c:pt>
                <c:pt idx="170">
                  <c:v>-0.30046362044465547</c:v>
                </c:pt>
                <c:pt idx="171">
                  <c:v>-0.28573493276943795</c:v>
                </c:pt>
                <c:pt idx="172">
                  <c:v>-0.20423275367920957</c:v>
                </c:pt>
                <c:pt idx="173">
                  <c:v>-7.5301119923972731E-2</c:v>
                </c:pt>
                <c:pt idx="174">
                  <c:v>7.0165547618834742E-2</c:v>
                </c:pt>
                <c:pt idx="175">
                  <c:v>0.19732974569252698</c:v>
                </c:pt>
                <c:pt idx="176">
                  <c:v>0.27598749782763499</c:v>
                </c:pt>
                <c:pt idx="177">
                  <c:v>0.28798291850265734</c:v>
                </c:pt>
                <c:pt idx="178">
                  <c:v>0.23161992367994749</c:v>
                </c:pt>
                <c:pt idx="179">
                  <c:v>0.12197955595470933</c:v>
                </c:pt>
                <c:pt idx="180">
                  <c:v>-1.2927627770363971E-2</c:v>
                </c:pt>
                <c:pt idx="181">
                  <c:v>-0.13920677303746498</c:v>
                </c:pt>
                <c:pt idx="182">
                  <c:v>-0.22555838544036283</c:v>
                </c:pt>
                <c:pt idx="183">
                  <c:v>-0.25107397343859522</c:v>
                </c:pt>
                <c:pt idx="184">
                  <c:v>-0.21040293792132403</c:v>
                </c:pt>
                <c:pt idx="185">
                  <c:v>-0.11500508561679737</c:v>
                </c:pt>
                <c:pt idx="186">
                  <c:v>9.8171277024506655E-3</c:v>
                </c:pt>
                <c:pt idx="187">
                  <c:v>0.13135697634620214</c:v>
                </c:pt>
                <c:pt idx="188">
                  <c:v>0.2177951455298747</c:v>
                </c:pt>
                <c:pt idx="189">
                  <c:v>0.24626431035346252</c:v>
                </c:pt>
                <c:pt idx="190">
                  <c:v>0.20866336112923203</c:v>
                </c:pt>
                <c:pt idx="191">
                  <c:v>0.11376110408976595</c:v>
                </c:pt>
                <c:pt idx="192">
                  <c:v>-1.4942404867060187E-2</c:v>
                </c:pt>
                <c:pt idx="193">
                  <c:v>-0.1450670855976296</c:v>
                </c:pt>
                <c:pt idx="194">
                  <c:v>-0.2434570943793033</c:v>
                </c:pt>
                <c:pt idx="195">
                  <c:v>-0.28451315835228191</c:v>
                </c:pt>
                <c:pt idx="196">
                  <c:v>-0.25666827083413452</c:v>
                </c:pt>
                <c:pt idx="197">
                  <c:v>-0.16538311647346057</c:v>
                </c:pt>
                <c:pt idx="198">
                  <c:v>-3.190459676314826E-2</c:v>
                </c:pt>
                <c:pt idx="199">
                  <c:v>0.11191255378611417</c:v>
                </c:pt>
                <c:pt idx="200">
                  <c:v>0.23143853266122447</c:v>
                </c:pt>
                <c:pt idx="201">
                  <c:v>0.29780990285263709</c:v>
                </c:pt>
                <c:pt idx="202">
                  <c:v>0.29505576150523316</c:v>
                </c:pt>
                <c:pt idx="203">
                  <c:v>0.22403605389853945</c:v>
                </c:pt>
                <c:pt idx="204">
                  <c:v>0.10221279707634412</c:v>
                </c:pt>
                <c:pt idx="205">
                  <c:v>-4.0687519945913173E-2</c:v>
                </c:pt>
                <c:pt idx="206">
                  <c:v>-0.1700392307790301</c:v>
                </c:pt>
                <c:pt idx="207">
                  <c:v>-0.25487625814238679</c:v>
                </c:pt>
                <c:pt idx="208">
                  <c:v>-0.27551459085308705</c:v>
                </c:pt>
                <c:pt idx="209">
                  <c:v>-0.22834431331277977</c:v>
                </c:pt>
                <c:pt idx="210">
                  <c:v>-0.12660480291093498</c:v>
                </c:pt>
                <c:pt idx="211">
                  <c:v>3.0401400457034655E-3</c:v>
                </c:pt>
                <c:pt idx="212">
                  <c:v>0.12726241125925306</c:v>
                </c:pt>
                <c:pt idx="213">
                  <c:v>0.21446880586425587</c:v>
                </c:pt>
                <c:pt idx="214">
                  <c:v>0.24273594911871132</c:v>
                </c:pt>
                <c:pt idx="215">
                  <c:v>0.20529605161953543</c:v>
                </c:pt>
                <c:pt idx="216">
                  <c:v>0.11220290695179987</c:v>
                </c:pt>
                <c:pt idx="217">
                  <c:v>-1.2235868230070404E-2</c:v>
                </c:pt>
                <c:pt idx="218">
                  <c:v>-0.13561456845649911</c:v>
                </c:pt>
                <c:pt idx="219">
                  <c:v>-0.22562915295318287</c:v>
                </c:pt>
                <c:pt idx="220">
                  <c:v>-0.25826493609042545</c:v>
                </c:pt>
                <c:pt idx="221">
                  <c:v>-0.22391805583076074</c:v>
                </c:pt>
                <c:pt idx="222">
                  <c:v>-0.1299121439610805</c:v>
                </c:pt>
                <c:pt idx="223">
                  <c:v>1.2278341424908287E-3</c:v>
                </c:pt>
                <c:pt idx="224">
                  <c:v>0.13732197333437857</c:v>
                </c:pt>
                <c:pt idx="225">
                  <c:v>0.24452365266637757</c:v>
                </c:pt>
                <c:pt idx="226">
                  <c:v>0.29575899567777653</c:v>
                </c:pt>
                <c:pt idx="227">
                  <c:v>0.27751144763451085</c:v>
                </c:pt>
                <c:pt idx="228">
                  <c:v>0.19325556619907594</c:v>
                </c:pt>
                <c:pt idx="229">
                  <c:v>6.2677905348725818E-2</c:v>
                </c:pt>
                <c:pt idx="230">
                  <c:v>-8.3127712203055176E-2</c:v>
                </c:pt>
                <c:pt idx="231">
                  <c:v>-0.20929999358840648</c:v>
                </c:pt>
                <c:pt idx="232">
                  <c:v>-0.28578775350904684</c:v>
                </c:pt>
                <c:pt idx="233">
                  <c:v>-0.2947340830382581</c:v>
                </c:pt>
                <c:pt idx="234">
                  <c:v>-0.23483325606978397</c:v>
                </c:pt>
                <c:pt idx="235">
                  <c:v>-0.12158090298707183</c:v>
                </c:pt>
                <c:pt idx="236">
                  <c:v>1.6638811820835337E-2</c:v>
                </c:pt>
                <c:pt idx="237">
                  <c:v>0.14564852442759374</c:v>
                </c:pt>
                <c:pt idx="238">
                  <c:v>0.23398336832727387</c:v>
                </c:pt>
                <c:pt idx="239">
                  <c:v>0.26068571278031999</c:v>
                </c:pt>
                <c:pt idx="240">
                  <c:v>0.22044787742567556</c:v>
                </c:pt>
                <c:pt idx="241">
                  <c:v>0.12482621359348085</c:v>
                </c:pt>
                <c:pt idx="242">
                  <c:v>-7.6748198052393676E-4</c:v>
                </c:pt>
                <c:pt idx="243">
                  <c:v>-0.12353601296425207</c:v>
                </c:pt>
                <c:pt idx="244">
                  <c:v>-0.21160270526678679</c:v>
                </c:pt>
                <c:pt idx="245">
                  <c:v>-0.24206992791417006</c:v>
                </c:pt>
                <c:pt idx="246">
                  <c:v>-0.2068101387797032</c:v>
                </c:pt>
                <c:pt idx="247">
                  <c:v>-0.11453758350744958</c:v>
                </c:pt>
                <c:pt idx="248">
                  <c:v>1.1360051008686251E-2</c:v>
                </c:pt>
                <c:pt idx="249">
                  <c:v>0.13868927255185459</c:v>
                </c:pt>
                <c:pt idx="250">
                  <c:v>0.23455045467537158</c:v>
                </c:pt>
                <c:pt idx="251">
                  <c:v>0.27364229591644162</c:v>
                </c:pt>
                <c:pt idx="252">
                  <c:v>0.24469036440518144</c:v>
                </c:pt>
                <c:pt idx="253">
                  <c:v>0.15338564256470416</c:v>
                </c:pt>
                <c:pt idx="254">
                  <c:v>2.1089322404531465E-2</c:v>
                </c:pt>
                <c:pt idx="255">
                  <c:v>-0.12038305174506272</c:v>
                </c:pt>
                <c:pt idx="256">
                  <c:v>-0.2366054788246211</c:v>
                </c:pt>
                <c:pt idx="257">
                  <c:v>-0.29906323442225613</c:v>
                </c:pt>
                <c:pt idx="258">
                  <c:v>-0.29223087906456341</c:v>
                </c:pt>
                <c:pt idx="259">
                  <c:v>-0.21744279677650669</c:v>
                </c:pt>
                <c:pt idx="260">
                  <c:v>-9.2590399539011742E-2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93-4C4D-96A3-82B6CDD260A2}"/>
            </c:ext>
          </c:extLst>
        </c:ser>
        <c:ser>
          <c:idx val="22"/>
          <c:order val="1"/>
          <c:tx>
            <c:strRef>
              <c:f>'10cp'!$M$5</c:f>
              <c:strCache>
                <c:ptCount val="1"/>
                <c:pt idx="0">
                  <c:v>tide 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'10cp'!$K$12:$K$266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'10cp'!$M$12:$M$266</c:f>
              <c:numCache>
                <c:formatCode>0.00E+00</c:formatCode>
                <c:ptCount val="255"/>
                <c:pt idx="0">
                  <c:v>-7.31666667981999E-2</c:v>
                </c:pt>
                <c:pt idx="1">
                  <c:v>-0.22550000005320001</c:v>
                </c:pt>
                <c:pt idx="2">
                  <c:v>-0.32333333346920001</c:v>
                </c:pt>
                <c:pt idx="3">
                  <c:v>-0.34333333329639898</c:v>
                </c:pt>
                <c:pt idx="4">
                  <c:v>-0.28158333332699897</c:v>
                </c:pt>
                <c:pt idx="5">
                  <c:v>-0.15291666673400001</c:v>
                </c:pt>
                <c:pt idx="6">
                  <c:v>9.4166666632000597E-3</c:v>
                </c:pt>
                <c:pt idx="7">
                  <c:v>0.166833333261799</c:v>
                </c:pt>
                <c:pt idx="8">
                  <c:v>0.2790000000126</c:v>
                </c:pt>
                <c:pt idx="9">
                  <c:v>0.3210000000612</c:v>
                </c:pt>
                <c:pt idx="10">
                  <c:v>0.2834166667952</c:v>
                </c:pt>
                <c:pt idx="11">
                  <c:v>0.17774999994759899</c:v>
                </c:pt>
                <c:pt idx="12">
                  <c:v>3.2000000058799903E-2</c:v>
                </c:pt>
                <c:pt idx="13">
                  <c:v>-0.115583333196599</c:v>
                </c:pt>
                <c:pt idx="14">
                  <c:v>-0.22666666680799999</c:v>
                </c:pt>
                <c:pt idx="15">
                  <c:v>-0.27416666662619898</c:v>
                </c:pt>
                <c:pt idx="16">
                  <c:v>-0.246583333223</c:v>
                </c:pt>
                <c:pt idx="17">
                  <c:v>-0.15191666654960001</c:v>
                </c:pt>
                <c:pt idx="18">
                  <c:v>-1.6666666793599998E-2</c:v>
                </c:pt>
                <c:pt idx="19">
                  <c:v>0.1253333334324</c:v>
                </c:pt>
                <c:pt idx="20">
                  <c:v>0.23516666659739899</c:v>
                </c:pt>
                <c:pt idx="21">
                  <c:v>0.28516666667340002</c:v>
                </c:pt>
                <c:pt idx="22">
                  <c:v>0.26108333322979999</c:v>
                </c:pt>
                <c:pt idx="23">
                  <c:v>0.16724999999260001</c:v>
                </c:pt>
                <c:pt idx="24">
                  <c:v>2.7333333192000001E-2</c:v>
                </c:pt>
                <c:pt idx="25">
                  <c:v>-0.1246666667444</c:v>
                </c:pt>
                <c:pt idx="26">
                  <c:v>-0.250749999896</c:v>
                </c:pt>
                <c:pt idx="27">
                  <c:v>-0.31933333339199899</c:v>
                </c:pt>
                <c:pt idx="28">
                  <c:v>-0.3142500000738</c:v>
                </c:pt>
                <c:pt idx="29">
                  <c:v>-0.23508333326139899</c:v>
                </c:pt>
                <c:pt idx="30">
                  <c:v>-0.1029166666326</c:v>
                </c:pt>
                <c:pt idx="31">
                  <c:v>5.1833333468000002E-2</c:v>
                </c:pt>
                <c:pt idx="32">
                  <c:v>0.1915833334442</c:v>
                </c:pt>
                <c:pt idx="33">
                  <c:v>0.28316666655860001</c:v>
                </c:pt>
                <c:pt idx="34">
                  <c:v>0.30591666667699902</c:v>
                </c:pt>
                <c:pt idx="35">
                  <c:v>0.25583333339199898</c:v>
                </c:pt>
                <c:pt idx="36">
                  <c:v>0.14949999993259999</c:v>
                </c:pt>
                <c:pt idx="37">
                  <c:v>1.31666665037999E-2</c:v>
                </c:pt>
                <c:pt idx="38">
                  <c:v>-0.117666666723599</c:v>
                </c:pt>
                <c:pt idx="39">
                  <c:v>-0.209583333308999</c:v>
                </c:pt>
                <c:pt idx="40">
                  <c:v>-0.2405833334628</c:v>
                </c:pt>
                <c:pt idx="41">
                  <c:v>-0.20408333336160001</c:v>
                </c:pt>
                <c:pt idx="42">
                  <c:v>-0.111250000029399</c:v>
                </c:pt>
                <c:pt idx="43">
                  <c:v>1.24166666575999E-2</c:v>
                </c:pt>
                <c:pt idx="44">
                  <c:v>0.13316666683860001</c:v>
                </c:pt>
                <c:pt idx="45">
                  <c:v>0.22008333349260001</c:v>
                </c:pt>
                <c:pt idx="46">
                  <c:v>0.24858333346479999</c:v>
                </c:pt>
                <c:pt idx="47">
                  <c:v>0.20858333340400001</c:v>
                </c:pt>
                <c:pt idx="48">
                  <c:v>0.111416666676</c:v>
                </c:pt>
                <c:pt idx="49">
                  <c:v>-2.2166666690199899E-2</c:v>
                </c:pt>
                <c:pt idx="50">
                  <c:v>-0.15833333321839901</c:v>
                </c:pt>
                <c:pt idx="51">
                  <c:v>-0.26241666665660002</c:v>
                </c:pt>
                <c:pt idx="52">
                  <c:v>-0.30999999991240001</c:v>
                </c:pt>
                <c:pt idx="53">
                  <c:v>-0.28733333340939898</c:v>
                </c:pt>
                <c:pt idx="54">
                  <c:v>-0.19925000002599999</c:v>
                </c:pt>
                <c:pt idx="55">
                  <c:v>-6.6083333390599894E-2</c:v>
                </c:pt>
                <c:pt idx="56">
                  <c:v>8.0583333143399896E-2</c:v>
                </c:pt>
                <c:pt idx="57">
                  <c:v>0.208250000059999</c:v>
                </c:pt>
                <c:pt idx="58">
                  <c:v>0.28500000002679898</c:v>
                </c:pt>
                <c:pt idx="59">
                  <c:v>0.29716666657479901</c:v>
                </c:pt>
                <c:pt idx="60">
                  <c:v>0.24224999990339999</c:v>
                </c:pt>
                <c:pt idx="61">
                  <c:v>0.13616666655359999</c:v>
                </c:pt>
                <c:pt idx="62">
                  <c:v>7.3333334409999501E-3</c:v>
                </c:pt>
                <c:pt idx="63">
                  <c:v>-0.1124999999932</c:v>
                </c:pt>
                <c:pt idx="64">
                  <c:v>-0.193916666776</c:v>
                </c:pt>
                <c:pt idx="65">
                  <c:v>-0.21691666664839901</c:v>
                </c:pt>
                <c:pt idx="66">
                  <c:v>-0.178083333418599</c:v>
                </c:pt>
                <c:pt idx="67">
                  <c:v>-8.9583333253600003E-2</c:v>
                </c:pt>
                <c:pt idx="68">
                  <c:v>2.3916666720799999E-2</c:v>
                </c:pt>
                <c:pt idx="69">
                  <c:v>0.1307500000946</c:v>
                </c:pt>
                <c:pt idx="70">
                  <c:v>0.20291666660679999</c:v>
                </c:pt>
                <c:pt idx="71">
                  <c:v>0.21816666673919999</c:v>
                </c:pt>
                <c:pt idx="72">
                  <c:v>0.17141666671639999</c:v>
                </c:pt>
                <c:pt idx="73">
                  <c:v>7.2999999897600004E-2</c:v>
                </c:pt>
                <c:pt idx="74">
                  <c:v>-5.4333333319399997E-2</c:v>
                </c:pt>
                <c:pt idx="75">
                  <c:v>-0.179833333220599</c:v>
                </c:pt>
                <c:pt idx="76">
                  <c:v>-0.27108333332119899</c:v>
                </c:pt>
                <c:pt idx="77">
                  <c:v>-0.30500000013340001</c:v>
                </c:pt>
                <c:pt idx="78">
                  <c:v>-0.27208333337859902</c:v>
                </c:pt>
                <c:pt idx="79">
                  <c:v>-0.177500000117399</c:v>
                </c:pt>
                <c:pt idx="80">
                  <c:v>-4.2750000097999903E-2</c:v>
                </c:pt>
                <c:pt idx="81">
                  <c:v>0.1024166666928</c:v>
                </c:pt>
                <c:pt idx="82">
                  <c:v>0.2237500000988</c:v>
                </c:pt>
                <c:pt idx="83">
                  <c:v>0.29524999997380003</c:v>
                </c:pt>
                <c:pt idx="84">
                  <c:v>0.30083333335880003</c:v>
                </c:pt>
                <c:pt idx="85">
                  <c:v>0.24216666664360001</c:v>
                </c:pt>
                <c:pt idx="86">
                  <c:v>0.135500000018</c:v>
                </c:pt>
                <c:pt idx="87">
                  <c:v>7.5000000368000098E-3</c:v>
                </c:pt>
                <c:pt idx="88">
                  <c:v>-0.1099999999386</c:v>
                </c:pt>
                <c:pt idx="89">
                  <c:v>-0.18849999996139999</c:v>
                </c:pt>
                <c:pt idx="90">
                  <c:v>-0.20916666670520001</c:v>
                </c:pt>
                <c:pt idx="91">
                  <c:v>-0.17058333320399999</c:v>
                </c:pt>
                <c:pt idx="92">
                  <c:v>-8.4083333407799998E-2</c:v>
                </c:pt>
                <c:pt idx="93">
                  <c:v>2.5666666751399898E-2</c:v>
                </c:pt>
                <c:pt idx="94">
                  <c:v>0.127749999973199</c:v>
                </c:pt>
                <c:pt idx="95">
                  <c:v>0.19349999989280001</c:v>
                </c:pt>
                <c:pt idx="96">
                  <c:v>0.20441666655320001</c:v>
                </c:pt>
                <c:pt idx="97">
                  <c:v>0.15366666668180001</c:v>
                </c:pt>
                <c:pt idx="98">
                  <c:v>5.2750000036999999E-2</c:v>
                </c:pt>
                <c:pt idx="99">
                  <c:v>-7.4666666592200004E-2</c:v>
                </c:pt>
                <c:pt idx="100">
                  <c:v>-0.19700000008099899</c:v>
                </c:pt>
                <c:pt idx="101">
                  <c:v>-0.2839166667604</c:v>
                </c:pt>
                <c:pt idx="102">
                  <c:v>-0.3124999998654</c:v>
                </c:pt>
                <c:pt idx="103">
                  <c:v>-0.271749999882199</c:v>
                </c:pt>
                <c:pt idx="104">
                  <c:v>-0.17000000008060001</c:v>
                </c:pt>
                <c:pt idx="105">
                  <c:v>-2.7999999854599899E-2</c:v>
                </c:pt>
                <c:pt idx="106">
                  <c:v>0.122500000135399</c:v>
                </c:pt>
                <c:pt idx="107">
                  <c:v>0.24625000003139999</c:v>
                </c:pt>
                <c:pt idx="108">
                  <c:v>0.3175833332852</c:v>
                </c:pt>
                <c:pt idx="109">
                  <c:v>0.31966666663439902</c:v>
                </c:pt>
                <c:pt idx="110">
                  <c:v>0.25541666650879902</c:v>
                </c:pt>
                <c:pt idx="111">
                  <c:v>0.14050000000019999</c:v>
                </c:pt>
                <c:pt idx="112">
                  <c:v>4.8333334371999902E-3</c:v>
                </c:pt>
                <c:pt idx="113">
                  <c:v>-0.1187500000408</c:v>
                </c:pt>
                <c:pt idx="114">
                  <c:v>-0.20083333346080001</c:v>
                </c:pt>
                <c:pt idx="115">
                  <c:v>-0.222499999931799</c:v>
                </c:pt>
                <c:pt idx="116">
                  <c:v>-0.18066666663139999</c:v>
                </c:pt>
                <c:pt idx="117">
                  <c:v>-8.8749999995200002E-2</c:v>
                </c:pt>
                <c:pt idx="118">
                  <c:v>2.6500000035199998E-2</c:v>
                </c:pt>
                <c:pt idx="119">
                  <c:v>0.13400000007160001</c:v>
                </c:pt>
                <c:pt idx="120">
                  <c:v>0.20216666670979999</c:v>
                </c:pt>
                <c:pt idx="121">
                  <c:v>0.21158333329680001</c:v>
                </c:pt>
                <c:pt idx="122">
                  <c:v>0.15558333323199999</c:v>
                </c:pt>
                <c:pt idx="123">
                  <c:v>4.66666666105999E-2</c:v>
                </c:pt>
                <c:pt idx="124">
                  <c:v>-8.9416666683199905E-2</c:v>
                </c:pt>
                <c:pt idx="125">
                  <c:v>-0.21908333348600001</c:v>
                </c:pt>
                <c:pt idx="126">
                  <c:v>-0.30916666670479998</c:v>
                </c:pt>
                <c:pt idx="127">
                  <c:v>-0.33416666669200001</c:v>
                </c:pt>
                <c:pt idx="128">
                  <c:v>-0.28608333319160001</c:v>
                </c:pt>
                <c:pt idx="129">
                  <c:v>-0.170666666616199</c:v>
                </c:pt>
                <c:pt idx="130">
                  <c:v>-1.4749999887799899E-2</c:v>
                </c:pt>
                <c:pt idx="131">
                  <c:v>0.1479999999354</c:v>
                </c:pt>
                <c:pt idx="132">
                  <c:v>0.281249999906799</c:v>
                </c:pt>
                <c:pt idx="133">
                  <c:v>0.35366666660480001</c:v>
                </c:pt>
                <c:pt idx="134">
                  <c:v>0.35058333347760001</c:v>
                </c:pt>
                <c:pt idx="135">
                  <c:v>0.27333333329159998</c:v>
                </c:pt>
                <c:pt idx="136">
                  <c:v>0.14274999997060001</c:v>
                </c:pt>
                <c:pt idx="137">
                  <c:v>-9.0833334208000292E-3</c:v>
                </c:pt>
                <c:pt idx="138">
                  <c:v>-0.146166666695799</c:v>
                </c:pt>
                <c:pt idx="139">
                  <c:v>-0.2340833333564</c:v>
                </c:pt>
                <c:pt idx="140">
                  <c:v>-0.253250000052199</c:v>
                </c:pt>
                <c:pt idx="141">
                  <c:v>-0.20158333340859899</c:v>
                </c:pt>
                <c:pt idx="142">
                  <c:v>-9.4833333294600003E-2</c:v>
                </c:pt>
                <c:pt idx="143">
                  <c:v>3.6999999964799898E-2</c:v>
                </c:pt>
                <c:pt idx="144">
                  <c:v>0.15700000007100001</c:v>
                </c:pt>
                <c:pt idx="145">
                  <c:v>0.231416666604399</c:v>
                </c:pt>
                <c:pt idx="146">
                  <c:v>0.23808333340820001</c:v>
                </c:pt>
                <c:pt idx="147">
                  <c:v>0.17225000000019999</c:v>
                </c:pt>
                <c:pt idx="148">
                  <c:v>4.6750000098999898E-2</c:v>
                </c:pt>
                <c:pt idx="149">
                  <c:v>-0.106666666523999</c:v>
                </c:pt>
                <c:pt idx="150">
                  <c:v>-0.25141666658400003</c:v>
                </c:pt>
                <c:pt idx="151">
                  <c:v>-0.34750000002019998</c:v>
                </c:pt>
                <c:pt idx="152">
                  <c:v>-0.3704166666582</c:v>
                </c:pt>
                <c:pt idx="153">
                  <c:v>-0.30858333335280003</c:v>
                </c:pt>
                <c:pt idx="154">
                  <c:v>-0.17383333343499999</c:v>
                </c:pt>
                <c:pt idx="155">
                  <c:v>3.9166667157999801E-3</c:v>
                </c:pt>
                <c:pt idx="156">
                  <c:v>0.1858333332348</c:v>
                </c:pt>
                <c:pt idx="157">
                  <c:v>0.32974999993479898</c:v>
                </c:pt>
                <c:pt idx="158">
                  <c:v>0.40149999999559899</c:v>
                </c:pt>
                <c:pt idx="159">
                  <c:v>0.38674999990460002</c:v>
                </c:pt>
                <c:pt idx="160">
                  <c:v>0.28900000002780002</c:v>
                </c:pt>
                <c:pt idx="161">
                  <c:v>0.13250000015060001</c:v>
                </c:pt>
                <c:pt idx="162">
                  <c:v>-4.1749999989799898E-2</c:v>
                </c:pt>
                <c:pt idx="163">
                  <c:v>-0.19358333343199899</c:v>
                </c:pt>
                <c:pt idx="164">
                  <c:v>-0.28483333325319898</c:v>
                </c:pt>
                <c:pt idx="165">
                  <c:v>-0.29583333337660001</c:v>
                </c:pt>
                <c:pt idx="166">
                  <c:v>-0.22491666677739999</c:v>
                </c:pt>
                <c:pt idx="167">
                  <c:v>-9.3083333187800002E-2</c:v>
                </c:pt>
                <c:pt idx="168">
                  <c:v>6.3499999923799996E-2</c:v>
                </c:pt>
                <c:pt idx="169">
                  <c:v>0.2008333333084</c:v>
                </c:pt>
                <c:pt idx="170">
                  <c:v>0.2802500000018</c:v>
                </c:pt>
                <c:pt idx="171">
                  <c:v>0.27966666657359901</c:v>
                </c:pt>
                <c:pt idx="172">
                  <c:v>0.19550000015999999</c:v>
                </c:pt>
                <c:pt idx="173">
                  <c:v>4.5583333445799901E-2</c:v>
                </c:pt>
                <c:pt idx="174">
                  <c:v>-0.13300000001420001</c:v>
                </c:pt>
                <c:pt idx="175">
                  <c:v>-0.29566666670460001</c:v>
                </c:pt>
                <c:pt idx="176">
                  <c:v>-0.39841666671599901</c:v>
                </c:pt>
                <c:pt idx="177">
                  <c:v>-0.41308333339480002</c:v>
                </c:pt>
                <c:pt idx="178">
                  <c:v>-0.33208333341899998</c:v>
                </c:pt>
                <c:pt idx="179">
                  <c:v>-0.17133333327879999</c:v>
                </c:pt>
                <c:pt idx="180">
                  <c:v>3.4083333230199998E-2</c:v>
                </c:pt>
                <c:pt idx="181">
                  <c:v>0.23633333342839999</c:v>
                </c:pt>
                <c:pt idx="182">
                  <c:v>0.38825000010499899</c:v>
                </c:pt>
                <c:pt idx="183">
                  <c:v>0.45291666663119901</c:v>
                </c:pt>
                <c:pt idx="184">
                  <c:v>0.41816666656059898</c:v>
                </c:pt>
                <c:pt idx="185">
                  <c:v>0.29083333334360001</c:v>
                </c:pt>
                <c:pt idx="186">
                  <c:v>0.104166666748799</c:v>
                </c:pt>
                <c:pt idx="187">
                  <c:v>-9.55833333186E-2</c:v>
                </c:pt>
                <c:pt idx="188">
                  <c:v>-0.25941666658599899</c:v>
                </c:pt>
                <c:pt idx="189">
                  <c:v>-0.34716666665079898</c:v>
                </c:pt>
                <c:pt idx="190">
                  <c:v>-0.33858333319519901</c:v>
                </c:pt>
                <c:pt idx="191">
                  <c:v>-0.2391666666492</c:v>
                </c:pt>
                <c:pt idx="192">
                  <c:v>-7.5083333297600002E-2</c:v>
                </c:pt>
                <c:pt idx="193">
                  <c:v>0.108333333371</c:v>
                </c:pt>
                <c:pt idx="194">
                  <c:v>0.261916666665999</c:v>
                </c:pt>
                <c:pt idx="195">
                  <c:v>0.34291666674339999</c:v>
                </c:pt>
                <c:pt idx="196">
                  <c:v>0.32749999983740002</c:v>
                </c:pt>
                <c:pt idx="197">
                  <c:v>0.21624999988419899</c:v>
                </c:pt>
                <c:pt idx="198">
                  <c:v>3.5250000086600002E-2</c:v>
                </c:pt>
                <c:pt idx="199">
                  <c:v>-0.1704166666336</c:v>
                </c:pt>
                <c:pt idx="200">
                  <c:v>-0.34900000014439903</c:v>
                </c:pt>
                <c:pt idx="201">
                  <c:v>-0.45341666657099899</c:v>
                </c:pt>
                <c:pt idx="202">
                  <c:v>-0.45350000003399898</c:v>
                </c:pt>
                <c:pt idx="203">
                  <c:v>-0.34683333345919998</c:v>
                </c:pt>
                <c:pt idx="204">
                  <c:v>-0.154499999889399</c:v>
                </c:pt>
                <c:pt idx="205">
                  <c:v>7.7416666578599899E-2</c:v>
                </c:pt>
                <c:pt idx="206">
                  <c:v>0.29608333338460002</c:v>
                </c:pt>
                <c:pt idx="207">
                  <c:v>0.44850000010259999</c:v>
                </c:pt>
                <c:pt idx="208">
                  <c:v>0.49866666677440002</c:v>
                </c:pt>
                <c:pt idx="209">
                  <c:v>0.43466666665679998</c:v>
                </c:pt>
                <c:pt idx="210">
                  <c:v>0.272499999906199</c:v>
                </c:pt>
                <c:pt idx="211">
                  <c:v>5.4499999889799901E-2</c:v>
                </c:pt>
                <c:pt idx="212">
                  <c:v>-0.165999999977999</c:v>
                </c:pt>
                <c:pt idx="213">
                  <c:v>-0.33416666674279899</c:v>
                </c:pt>
                <c:pt idx="214">
                  <c:v>-0.4098333334432</c:v>
                </c:pt>
                <c:pt idx="215">
                  <c:v>-0.3740833334168</c:v>
                </c:pt>
                <c:pt idx="216">
                  <c:v>-0.238666666683999</c:v>
                </c:pt>
                <c:pt idx="217">
                  <c:v>-3.9166666777000002E-2</c:v>
                </c:pt>
                <c:pt idx="218">
                  <c:v>0.17000000008060001</c:v>
                </c:pt>
                <c:pt idx="219">
                  <c:v>0.33358333339079999</c:v>
                </c:pt>
                <c:pt idx="220">
                  <c:v>0.40699999994300001</c:v>
                </c:pt>
                <c:pt idx="221">
                  <c:v>0.36933333329020002</c:v>
                </c:pt>
                <c:pt idx="222">
                  <c:v>0.22733333331819899</c:v>
                </c:pt>
                <c:pt idx="223">
                  <c:v>1.44166667978E-2</c:v>
                </c:pt>
                <c:pt idx="224">
                  <c:v>-0.21608333336460001</c:v>
                </c:pt>
                <c:pt idx="225">
                  <c:v>-0.40433333321640003</c:v>
                </c:pt>
                <c:pt idx="226">
                  <c:v>-0.50224999999380004</c:v>
                </c:pt>
                <c:pt idx="227">
                  <c:v>-0.48250000007299998</c:v>
                </c:pt>
                <c:pt idx="228">
                  <c:v>-0.34575000009119999</c:v>
                </c:pt>
                <c:pt idx="229">
                  <c:v>-0.123999999827799</c:v>
                </c:pt>
                <c:pt idx="230">
                  <c:v>0.131416666782599</c:v>
                </c:pt>
                <c:pt idx="231">
                  <c:v>0.357749999916399</c:v>
                </c:pt>
                <c:pt idx="232">
                  <c:v>0.50191666667519896</c:v>
                </c:pt>
                <c:pt idx="233">
                  <c:v>0.52716666679739999</c:v>
                </c:pt>
                <c:pt idx="234">
                  <c:v>0.42966666680159998</c:v>
                </c:pt>
                <c:pt idx="235">
                  <c:v>0.2325000000994</c:v>
                </c:pt>
                <c:pt idx="236">
                  <c:v>-1.2999999958799901E-2</c:v>
                </c:pt>
                <c:pt idx="237">
                  <c:v>-0.24641666665259901</c:v>
                </c:pt>
                <c:pt idx="238">
                  <c:v>-0.40908333334300001</c:v>
                </c:pt>
                <c:pt idx="239">
                  <c:v>-0.46216666669859902</c:v>
                </c:pt>
                <c:pt idx="240">
                  <c:v>-0.39191666658419999</c:v>
                </c:pt>
                <c:pt idx="241">
                  <c:v>-0.21941666662680001</c:v>
                </c:pt>
                <c:pt idx="242">
                  <c:v>1.1666666659E-2</c:v>
                </c:pt>
                <c:pt idx="243">
                  <c:v>0.2395833331768</c:v>
                </c:pt>
                <c:pt idx="244">
                  <c:v>0.40508333321500001</c:v>
                </c:pt>
                <c:pt idx="245">
                  <c:v>0.46441666661820002</c:v>
                </c:pt>
                <c:pt idx="246">
                  <c:v>0.3990000000426</c:v>
                </c:pt>
                <c:pt idx="247">
                  <c:v>0.22475000002920001</c:v>
                </c:pt>
                <c:pt idx="248">
                  <c:v>-1.5749999995999998E-2</c:v>
                </c:pt>
                <c:pt idx="249">
                  <c:v>-0.2629166666726</c:v>
                </c:pt>
                <c:pt idx="250">
                  <c:v>-0.45266666677559902</c:v>
                </c:pt>
                <c:pt idx="251">
                  <c:v>-0.53675000000560003</c:v>
                </c:pt>
                <c:pt idx="252">
                  <c:v>-0.49175000011499997</c:v>
                </c:pt>
                <c:pt idx="253">
                  <c:v>-0.32633333341280002</c:v>
                </c:pt>
                <c:pt idx="254">
                  <c:v>-7.9583333212999902E-2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93-4C4D-96A3-82B6CDD260A2}"/>
            </c:ext>
          </c:extLst>
        </c:ser>
        <c:ser>
          <c:idx val="20"/>
          <c:order val="2"/>
          <c:tx>
            <c:strRef>
              <c:f>'10cp'!$D$5</c:f>
              <c:strCache>
                <c:ptCount val="1"/>
                <c:pt idx="0">
                  <c:v>Analytical solution at x =148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'10cp'!$A$6:$A$266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'10cp'!$D$6:$D$266</c:f>
              <c:numCache>
                <c:formatCode>General</c:formatCode>
                <c:ptCount val="261"/>
                <c:pt idx="0">
                  <c:v>-5.6338619985926541E-2</c:v>
                </c:pt>
                <c:pt idx="1">
                  <c:v>-6.0612001830563523E-3</c:v>
                </c:pt>
                <c:pt idx="2">
                  <c:v>4.5213652356215162E-2</c:v>
                </c:pt>
                <c:pt idx="3">
                  <c:v>8.5387564817444209E-2</c:v>
                </c:pt>
                <c:pt idx="4">
                  <c:v>-5.6338619985926541E-2</c:v>
                </c:pt>
                <c:pt idx="5">
                  <c:v>0.1038699615340772</c:v>
                </c:pt>
                <c:pt idx="6">
                  <c:v>8.1475590479960391E-2</c:v>
                </c:pt>
                <c:pt idx="7">
                  <c:v>4.0986262116819064E-2</c:v>
                </c:pt>
                <c:pt idx="8">
                  <c:v>-7.2943571126422579E-3</c:v>
                </c:pt>
                <c:pt idx="9">
                  <c:v>-5.1316916234380769E-2</c:v>
                </c:pt>
                <c:pt idx="10">
                  <c:v>-8.0294257810305428E-2</c:v>
                </c:pt>
                <c:pt idx="11">
                  <c:v>-8.7377906244263129E-2</c:v>
                </c:pt>
                <c:pt idx="12">
                  <c:v>-7.1336314361336584E-2</c:v>
                </c:pt>
                <c:pt idx="13">
                  <c:v>-3.681845532530461E-2</c:v>
                </c:pt>
                <c:pt idx="14">
                  <c:v>6.859463168041406E-3</c:v>
                </c:pt>
                <c:pt idx="15">
                  <c:v>4.8096953984874194E-2</c:v>
                </c:pt>
                <c:pt idx="16">
                  <c:v>7.5962283867328381E-2</c:v>
                </c:pt>
                <c:pt idx="17">
                  <c:v>8.2973685942571471E-2</c:v>
                </c:pt>
                <c:pt idx="18">
                  <c:v>6.7010146218772784E-2</c:v>
                </c:pt>
                <c:pt idx="19">
                  <c:v>3.1871213289793636E-2</c:v>
                </c:pt>
                <c:pt idx="20">
                  <c:v>-1.365640466046969E-2</c:v>
                </c:pt>
                <c:pt idx="21">
                  <c:v>-5.799366388761281E-2</c:v>
                </c:pt>
                <c:pt idx="22">
                  <c:v>-8.9677378468939611E-2</c:v>
                </c:pt>
                <c:pt idx="23">
                  <c:v>-0.10025430523959644</c:v>
                </c:pt>
                <c:pt idx="24">
                  <c:v>-8.6435954100184287E-2</c:v>
                </c:pt>
                <c:pt idx="25">
                  <c:v>-5.0972528674739725E-2</c:v>
                </c:pt>
                <c:pt idx="26">
                  <c:v>-2.023484090501626E-3</c:v>
                </c:pt>
                <c:pt idx="27">
                  <c:v>4.8822823563123854E-2</c:v>
                </c:pt>
                <c:pt idx="28">
                  <c:v>8.9390618739727937E-2</c:v>
                </c:pt>
                <c:pt idx="29">
                  <c:v>0.10991413749434206</c:v>
                </c:pt>
                <c:pt idx="30">
                  <c:v>0.10544613291104635</c:v>
                </c:pt>
                <c:pt idx="31">
                  <c:v>7.7078568209100543E-2</c:v>
                </c:pt>
                <c:pt idx="32">
                  <c:v>3.1671919361401207E-2</c:v>
                </c:pt>
                <c:pt idx="33">
                  <c:v>-1.9839487626213848E-2</c:v>
                </c:pt>
                <c:pt idx="34">
                  <c:v>-6.5144496808209315E-2</c:v>
                </c:pt>
                <c:pt idx="35">
                  <c:v>-9.3583846416161853E-2</c:v>
                </c:pt>
                <c:pt idx="36">
                  <c:v>-9.8758113972149578E-2</c:v>
                </c:pt>
                <c:pt idx="37">
                  <c:v>-8.0068134598690596E-2</c:v>
                </c:pt>
                <c:pt idx="38">
                  <c:v>-4.2807991184781485E-2</c:v>
                </c:pt>
                <c:pt idx="39">
                  <c:v>3.2080148102936086E-3</c:v>
                </c:pt>
                <c:pt idx="40">
                  <c:v>4.6137429427989436E-2</c:v>
                </c:pt>
                <c:pt idx="41">
                  <c:v>7.5095163024515382E-2</c:v>
                </c:pt>
                <c:pt idx="42">
                  <c:v>8.2884730863963363E-2</c:v>
                </c:pt>
                <c:pt idx="43">
                  <c:v>6.779222001267754E-2</c:v>
                </c:pt>
                <c:pt idx="44">
                  <c:v>3.3995322635417824E-2</c:v>
                </c:pt>
                <c:pt idx="45">
                  <c:v>-9.5131421472109401E-3</c:v>
                </c:pt>
                <c:pt idx="46">
                  <c:v>-5.1215729345626973E-2</c:v>
                </c:pt>
                <c:pt idx="47">
                  <c:v>-7.9999340502202032E-2</c:v>
                </c:pt>
                <c:pt idx="48">
                  <c:v>-8.7987047407244182E-2</c:v>
                </c:pt>
                <c:pt idx="49">
                  <c:v>-7.256109069349892E-2</c:v>
                </c:pt>
                <c:pt idx="50">
                  <c:v>-3.7067380003008597E-2</c:v>
                </c:pt>
                <c:pt idx="51">
                  <c:v>9.9785527818424362E-3</c:v>
                </c:pt>
                <c:pt idx="52">
                  <c:v>5.698927994098333E-2</c:v>
                </c:pt>
                <c:pt idx="53">
                  <c:v>9.218547561192951E-2</c:v>
                </c:pt>
                <c:pt idx="54">
                  <c:v>0.10654022126042652</c:v>
                </c:pt>
                <c:pt idx="55">
                  <c:v>9.6052260402472917E-2</c:v>
                </c:pt>
                <c:pt idx="56">
                  <c:v>6.2779061535368594E-2</c:v>
                </c:pt>
                <c:pt idx="57">
                  <c:v>1.4368988027067302E-2</c:v>
                </c:pt>
                <c:pt idx="58">
                  <c:v>-3.7794372203058646E-2</c:v>
                </c:pt>
                <c:pt idx="59">
                  <c:v>-8.1376828962370973E-2</c:v>
                </c:pt>
                <c:pt idx="60">
                  <c:v>-0.10611664683048673</c:v>
                </c:pt>
                <c:pt idx="61">
                  <c:v>-0.10633590175387976</c:v>
                </c:pt>
                <c:pt idx="62">
                  <c:v>-8.2317286461884132E-2</c:v>
                </c:pt>
                <c:pt idx="63">
                  <c:v>-4.0205961314359252E-2</c:v>
                </c:pt>
                <c:pt idx="64">
                  <c:v>9.5367925705479497E-3</c:v>
                </c:pt>
                <c:pt idx="65">
                  <c:v>5.47410650183007E-2</c:v>
                </c:pt>
                <c:pt idx="66">
                  <c:v>8.4546316936036189E-2</c:v>
                </c:pt>
                <c:pt idx="67">
                  <c:v>9.2078078041381142E-2</c:v>
                </c:pt>
                <c:pt idx="68">
                  <c:v>7.6117917818916303E-2</c:v>
                </c:pt>
                <c:pt idx="69">
                  <c:v>4.1353549370955367E-2</c:v>
                </c:pt>
                <c:pt idx="70">
                  <c:v>-2.8489549210811895E-3</c:v>
                </c:pt>
                <c:pt idx="71">
                  <c:v>-4.4839613389417027E-2</c:v>
                </c:pt>
                <c:pt idx="72">
                  <c:v>-7.3643267826336012E-2</c:v>
                </c:pt>
                <c:pt idx="73">
                  <c:v>-8.1739821027343923E-2</c:v>
                </c:pt>
                <c:pt idx="74">
                  <c:v>-6.6968582875645666E-2</c:v>
                </c:pt>
                <c:pt idx="75">
                  <c:v>-3.3079090304242234E-2</c:v>
                </c:pt>
                <c:pt idx="76">
                  <c:v>1.1210046428842E-2</c:v>
                </c:pt>
                <c:pt idx="77">
                  <c:v>5.440889086810774E-2</c:v>
                </c:pt>
                <c:pt idx="78">
                  <c:v>8.516011136833905E-2</c:v>
                </c:pt>
                <c:pt idx="79">
                  <c:v>9.5121212808376557E-2</c:v>
                </c:pt>
                <c:pt idx="80">
                  <c:v>8.110167120204545E-2</c:v>
                </c:pt>
                <c:pt idx="81">
                  <c:v>4.5916974127017972E-2</c:v>
                </c:pt>
                <c:pt idx="82">
                  <c:v>-2.258350414755016E-3</c:v>
                </c:pt>
                <c:pt idx="83">
                  <c:v>-5.1881765367908977E-2</c:v>
                </c:pt>
                <c:pt idx="84">
                  <c:v>-9.0884807035978538E-2</c:v>
                </c:pt>
                <c:pt idx="85">
                  <c:v>-0.10965990328422411</c:v>
                </c:pt>
                <c:pt idx="86">
                  <c:v>-0.10344837996551631</c:v>
                </c:pt>
                <c:pt idx="87">
                  <c:v>-7.3534334521906261E-2</c:v>
                </c:pt>
                <c:pt idx="88">
                  <c:v>-2.6945838896373871E-2</c:v>
                </c:pt>
                <c:pt idx="89">
                  <c:v>2.5263711227851017E-2</c:v>
                </c:pt>
                <c:pt idx="90">
                  <c:v>7.0727962929255372E-2</c:v>
                </c:pt>
                <c:pt idx="91">
                  <c:v>9.880037862289856E-2</c:v>
                </c:pt>
                <c:pt idx="92">
                  <c:v>0.10315471616587937</c:v>
                </c:pt>
                <c:pt idx="93">
                  <c:v>8.3308682808571843E-2</c:v>
                </c:pt>
                <c:pt idx="94">
                  <c:v>4.4694923989691202E-2</c:v>
                </c:pt>
                <c:pt idx="95">
                  <c:v>-2.7343378285214787E-3</c:v>
                </c:pt>
                <c:pt idx="96">
                  <c:v>-4.7017458320886801E-2</c:v>
                </c:pt>
                <c:pt idx="97">
                  <c:v>-7.7179553728581457E-2</c:v>
                </c:pt>
                <c:pt idx="98">
                  <c:v>-8.596588081744988E-2</c:v>
                </c:pt>
                <c:pt idx="99">
                  <c:v>-7.1630539779027946E-2</c:v>
                </c:pt>
                <c:pt idx="100">
                  <c:v>-3.8335772996076621E-2</c:v>
                </c:pt>
                <c:pt idx="101">
                  <c:v>4.9348398838939111E-3</c:v>
                </c:pt>
                <c:pt idx="102">
                  <c:v>4.6674064892512926E-2</c:v>
                </c:pt>
                <c:pt idx="103">
                  <c:v>7.5781454721993505E-2</c:v>
                </c:pt>
                <c:pt idx="104">
                  <c:v>8.4390232792723452E-2</c:v>
                </c:pt>
                <c:pt idx="105">
                  <c:v>6.9880322743395132E-2</c:v>
                </c:pt>
                <c:pt idx="106">
                  <c:v>3.5570946419428609E-2</c:v>
                </c:pt>
                <c:pt idx="107">
                  <c:v>-1.0083266838721076E-2</c:v>
                </c:pt>
                <c:pt idx="108">
                  <c:v>-5.5593985867369085E-2</c:v>
                </c:pt>
                <c:pt idx="109">
                  <c:v>-8.931472893116911E-2</c:v>
                </c:pt>
                <c:pt idx="110">
                  <c:v>-0.10237174887424139</c:v>
                </c:pt>
                <c:pt idx="111">
                  <c:v>-9.0916630713914343E-2</c:v>
                </c:pt>
                <c:pt idx="112">
                  <c:v>-5.7135181094383147E-2</c:v>
                </c:pt>
                <c:pt idx="113">
                  <c:v>-8.7568007565791868E-3</c:v>
                </c:pt>
                <c:pt idx="114">
                  <c:v>4.2817670849091424E-2</c:v>
                </c:pt>
                <c:pt idx="115">
                  <c:v>8.5306941052945603E-2</c:v>
                </c:pt>
                <c:pt idx="116">
                  <c:v>0.10856680571485235</c:v>
                </c:pt>
                <c:pt idx="117">
                  <c:v>0.10708486050648321</c:v>
                </c:pt>
                <c:pt idx="118">
                  <c:v>8.1332649121937162E-2</c:v>
                </c:pt>
                <c:pt idx="119">
                  <c:v>3.7639639089638681E-2</c:v>
                </c:pt>
                <c:pt idx="120">
                  <c:v>-1.3378833567660422E-2</c:v>
                </c:pt>
                <c:pt idx="121">
                  <c:v>-5.9447838780769022E-2</c:v>
                </c:pt>
                <c:pt idx="122">
                  <c:v>-8.9659628277654821E-2</c:v>
                </c:pt>
                <c:pt idx="123">
                  <c:v>-9.7148336383553802E-2</c:v>
                </c:pt>
                <c:pt idx="124">
                  <c:v>-8.0748806215539773E-2</c:v>
                </c:pt>
                <c:pt idx="125">
                  <c:v>-4.5229918459071511E-2</c:v>
                </c:pt>
                <c:pt idx="126">
                  <c:v>-4.8873632460066582E-5</c:v>
                </c:pt>
                <c:pt idx="127">
                  <c:v>4.3058062842299266E-2</c:v>
                </c:pt>
                <c:pt idx="128">
                  <c:v>7.3042922958481943E-2</c:v>
                </c:pt>
                <c:pt idx="129">
                  <c:v>8.2327628486284568E-2</c:v>
                </c:pt>
                <c:pt idx="130">
                  <c:v>6.8703453506617551E-2</c:v>
                </c:pt>
                <c:pt idx="131">
                  <c:v>3.5873523546232494E-2</c:v>
                </c:pt>
                <c:pt idx="132">
                  <c:v>-7.4963590263669895E-3</c:v>
                </c:pt>
                <c:pt idx="133">
                  <c:v>-4.9979578368288854E-2</c:v>
                </c:pt>
                <c:pt idx="134">
                  <c:v>-8.0290406475262588E-2</c:v>
                </c:pt>
                <c:pt idx="135">
                  <c:v>-9.0157106371448512E-2</c:v>
                </c:pt>
                <c:pt idx="136">
                  <c:v>-7.6444603572544928E-2</c:v>
                </c:pt>
                <c:pt idx="137">
                  <c:v>-4.1992077938934669E-2</c:v>
                </c:pt>
                <c:pt idx="138">
                  <c:v>5.0481220582741862E-3</c:v>
                </c:pt>
                <c:pt idx="139">
                  <c:v>5.3209097473778472E-2</c:v>
                </c:pt>
                <c:pt idx="140">
                  <c:v>9.054957373303528E-2</c:v>
                </c:pt>
                <c:pt idx="141">
                  <c:v>0.10762840601698601</c:v>
                </c:pt>
                <c:pt idx="142">
                  <c:v>9.9871353054946016E-2</c:v>
                </c:pt>
                <c:pt idx="143">
                  <c:v>6.8738439020225792E-2</c:v>
                </c:pt>
                <c:pt idx="144">
                  <c:v>2.1398388422538391E-2</c:v>
                </c:pt>
                <c:pt idx="145">
                  <c:v>-3.101176776401041E-2</c:v>
                </c:pt>
                <c:pt idx="146">
                  <c:v>-7.61114410967174E-2</c:v>
                </c:pt>
                <c:pt idx="147">
                  <c:v>-0.10330988308509773</c:v>
                </c:pt>
                <c:pt idx="148">
                  <c:v>-0.10639561584545652</c:v>
                </c:pt>
                <c:pt idx="149">
                  <c:v>-8.503988566984727E-2</c:v>
                </c:pt>
                <c:pt idx="150">
                  <c:v>-4.4842653126657868E-2</c:v>
                </c:pt>
                <c:pt idx="151">
                  <c:v>4.0874134803720267E-3</c:v>
                </c:pt>
                <c:pt idx="152">
                  <c:v>4.9662631814405944E-2</c:v>
                </c:pt>
                <c:pt idx="153">
                  <c:v>8.0823636649700478E-2</c:v>
                </c:pt>
                <c:pt idx="154">
                  <c:v>9.0274395549986217E-2</c:v>
                </c:pt>
                <c:pt idx="155">
                  <c:v>7.6264215900934643E-2</c:v>
                </c:pt>
                <c:pt idx="156">
                  <c:v>4.2975077345700254E-2</c:v>
                </c:pt>
                <c:pt idx="157">
                  <c:v>-5.7834685823963169E-4</c:v>
                </c:pt>
                <c:pt idx="158">
                  <c:v>-4.2856791135840934E-2</c:v>
                </c:pt>
                <c:pt idx="159">
                  <c:v>-7.2731683535107672E-2</c:v>
                </c:pt>
                <c:pt idx="160">
                  <c:v>-8.2310349329359683E-2</c:v>
                </c:pt>
                <c:pt idx="161">
                  <c:v>-6.8941965223689006E-2</c:v>
                </c:pt>
                <c:pt idx="162">
                  <c:v>-3.59005601155825E-2</c:v>
                </c:pt>
                <c:pt idx="163">
                  <c:v>8.4271872979799073E-3</c:v>
                </c:pt>
                <c:pt idx="164">
                  <c:v>5.2647004128411126E-2</c:v>
                </c:pt>
                <c:pt idx="165">
                  <c:v>8.5228466459248212E-2</c:v>
                </c:pt>
                <c:pt idx="166">
                  <c:v>9.7423760882940511E-2</c:v>
                </c:pt>
                <c:pt idx="167">
                  <c:v>8.5501792773399407E-2</c:v>
                </c:pt>
                <c:pt idx="168">
                  <c:v>5.1735778474359236E-2</c:v>
                </c:pt>
                <c:pt idx="169">
                  <c:v>3.8931765099548959E-3</c:v>
                </c:pt>
                <c:pt idx="170">
                  <c:v>-4.6649393950369142E-2</c:v>
                </c:pt>
                <c:pt idx="171">
                  <c:v>-8.7700042647169782E-2</c:v>
                </c:pt>
                <c:pt idx="172">
                  <c:v>-0.10926057553971304</c:v>
                </c:pt>
                <c:pt idx="173">
                  <c:v>-0.10600217064256552</c:v>
                </c:pt>
                <c:pt idx="174">
                  <c:v>-7.859135895662045E-2</c:v>
                </c:pt>
                <c:pt idx="175">
                  <c:v>-3.3535627144988686E-2</c:v>
                </c:pt>
                <c:pt idx="176">
                  <c:v>1.8413792527294623E-2</c:v>
                </c:pt>
                <c:pt idx="177">
                  <c:v>6.4905429011067772E-2</c:v>
                </c:pt>
                <c:pt idx="178">
                  <c:v>9.5020720327915656E-2</c:v>
                </c:pt>
                <c:pt idx="179">
                  <c:v>0.1019436759698988</c:v>
                </c:pt>
                <c:pt idx="180">
                  <c:v>8.4605144465892512E-2</c:v>
                </c:pt>
                <c:pt idx="181">
                  <c:v>4.78958701540282E-2</c:v>
                </c:pt>
                <c:pt idx="182">
                  <c:v>1.3995491027017568E-3</c:v>
                </c:pt>
                <c:pt idx="183">
                  <c:v>-4.303405873685049E-2</c:v>
                </c:pt>
                <c:pt idx="184">
                  <c:v>-7.4267268828172237E-2</c:v>
                </c:pt>
                <c:pt idx="185">
                  <c:v>-8.465872957577282E-2</c:v>
                </c:pt>
                <c:pt idx="186">
                  <c:v>-7.1958385283170445E-2</c:v>
                </c:pt>
                <c:pt idx="187">
                  <c:v>-3.984109279128218E-2</c:v>
                </c:pt>
                <c:pt idx="188">
                  <c:v>3.0520320022578138E-3</c:v>
                </c:pt>
                <c:pt idx="189">
                  <c:v>4.5321835051084794E-2</c:v>
                </c:pt>
                <c:pt idx="190">
                  <c:v>7.5713451361560338E-2</c:v>
                </c:pt>
                <c:pt idx="191">
                  <c:v>8.5983534791637631E-2</c:v>
                </c:pt>
                <c:pt idx="192">
                  <c:v>7.3011873506968666E-2</c:v>
                </c:pt>
                <c:pt idx="193">
                  <c:v>3.9625827678401934E-2</c:v>
                </c:pt>
                <c:pt idx="194">
                  <c:v>-6.0719528447931524E-3</c:v>
                </c:pt>
                <c:pt idx="195">
                  <c:v>-5.2707434345968793E-2</c:v>
                </c:pt>
                <c:pt idx="196">
                  <c:v>-8.8471986796727409E-2</c:v>
                </c:pt>
                <c:pt idx="197">
                  <c:v>-0.10408405497218581</c:v>
                </c:pt>
                <c:pt idx="198">
                  <c:v>-9.5135197932520649E-2</c:v>
                </c:pt>
                <c:pt idx="199">
                  <c:v>-6.3232431668513903E-2</c:v>
                </c:pt>
                <c:pt idx="200">
                  <c:v>-1.5648268114667359E-2</c:v>
                </c:pt>
                <c:pt idx="201">
                  <c:v>3.6438365792020727E-2</c:v>
                </c:pt>
                <c:pt idx="202">
                  <c:v>8.0675780287195187E-2</c:v>
                </c:pt>
                <c:pt idx="203">
                  <c:v>0.10656994391479621</c:v>
                </c:pt>
                <c:pt idx="204">
                  <c:v>0.10805945514977937</c:v>
                </c:pt>
                <c:pt idx="205">
                  <c:v>8.4995872454499036E-2</c:v>
                </c:pt>
                <c:pt idx="206">
                  <c:v>4.3162517274036541E-2</c:v>
                </c:pt>
                <c:pt idx="207">
                  <c:v>-7.1714525719509779E-3</c:v>
                </c:pt>
                <c:pt idx="208">
                  <c:v>-5.3800541044215819E-2</c:v>
                </c:pt>
                <c:pt idx="209">
                  <c:v>-8.5600645250537066E-2</c:v>
                </c:pt>
                <c:pt idx="210">
                  <c:v>-9.5264024199769023E-2</c:v>
                </c:pt>
                <c:pt idx="211">
                  <c:v>-8.1072147972778175E-2</c:v>
                </c:pt>
                <c:pt idx="212">
                  <c:v>-4.7268034870117062E-2</c:v>
                </c:pt>
                <c:pt idx="213">
                  <c:v>-2.9397529408201079E-3</c:v>
                </c:pt>
                <c:pt idx="214">
                  <c:v>4.0301496682117889E-2</c:v>
                </c:pt>
                <c:pt idx="215">
                  <c:v>7.1264695877832712E-2</c:v>
                </c:pt>
                <c:pt idx="216">
                  <c:v>8.2005264616811444E-2</c:v>
                </c:pt>
                <c:pt idx="217">
                  <c:v>6.9826013449456881E-2</c:v>
                </c:pt>
                <c:pt idx="218">
                  <c:v>3.7951805658262713E-2</c:v>
                </c:pt>
                <c:pt idx="219">
                  <c:v>-5.2906115789924085E-3</c:v>
                </c:pt>
                <c:pt idx="220">
                  <c:v>-4.8581614236596238E-2</c:v>
                </c:pt>
                <c:pt idx="221">
                  <c:v>-8.047754903148821E-2</c:v>
                </c:pt>
                <c:pt idx="222">
                  <c:v>-9.2319689622826884E-2</c:v>
                </c:pt>
                <c:pt idx="223">
                  <c:v>-8.0452808855953961E-2</c:v>
                </c:pt>
                <c:pt idx="224">
                  <c:v>-4.7194835035473837E-2</c:v>
                </c:pt>
                <c:pt idx="225">
                  <c:v>-3.108430747720773E-4</c:v>
                </c:pt>
                <c:pt idx="226">
                  <c:v>4.8881601296154931E-2</c:v>
                </c:pt>
                <c:pt idx="227">
                  <c:v>8.8306318277144011E-2</c:v>
                </c:pt>
                <c:pt idx="228">
                  <c:v>0.10812668097539616</c:v>
                </c:pt>
                <c:pt idx="229">
                  <c:v>0.10320092179614512</c:v>
                </c:pt>
                <c:pt idx="230">
                  <c:v>7.4381628667697111E-2</c:v>
                </c:pt>
                <c:pt idx="231">
                  <c:v>2.8333708084424727E-2</c:v>
                </c:pt>
                <c:pt idx="232">
                  <c:v>-2.4086256121872204E-2</c:v>
                </c:pt>
                <c:pt idx="233">
                  <c:v>-7.0488179275315352E-2</c:v>
                </c:pt>
                <c:pt idx="234">
                  <c:v>-9.998481997234239E-2</c:v>
                </c:pt>
                <c:pt idx="235">
                  <c:v>-0.10585289390391779</c:v>
                </c:pt>
                <c:pt idx="236">
                  <c:v>-8.7159241814832714E-2</c:v>
                </c:pt>
                <c:pt idx="237">
                  <c:v>-4.8950342110180706E-2</c:v>
                </c:pt>
                <c:pt idx="238">
                  <c:v>-9.6140565111263281E-4</c:v>
                </c:pt>
                <c:pt idx="239">
                  <c:v>4.483012714640508E-2</c:v>
                </c:pt>
                <c:pt idx="240">
                  <c:v>7.7194585651089082E-2</c:v>
                </c:pt>
                <c:pt idx="241">
                  <c:v>8.843710619727034E-2</c:v>
                </c:pt>
                <c:pt idx="242">
                  <c:v>7.6287249745177421E-2</c:v>
                </c:pt>
                <c:pt idx="243">
                  <c:v>4.4422011204290089E-2</c:v>
                </c:pt>
                <c:pt idx="244">
                  <c:v>1.4952274060752815E-3</c:v>
                </c:pt>
                <c:pt idx="245">
                  <c:v>-4.1080001105075703E-2</c:v>
                </c:pt>
                <c:pt idx="246">
                  <c:v>-7.2037572095423996E-2</c:v>
                </c:pt>
                <c:pt idx="247">
                  <c:v>-8.3123104407057835E-2</c:v>
                </c:pt>
                <c:pt idx="248">
                  <c:v>-7.1197664525777637E-2</c:v>
                </c:pt>
                <c:pt idx="249">
                  <c:v>-3.9051772804814394E-2</c:v>
                </c:pt>
                <c:pt idx="250">
                  <c:v>5.2760143025549679E-3</c:v>
                </c:pt>
                <c:pt idx="251">
                  <c:v>5.0507070697937834E-2</c:v>
                </c:pt>
                <c:pt idx="252">
                  <c:v>8.4955820942116317E-2</c:v>
                </c:pt>
                <c:pt idx="253">
                  <c:v>9.9479285113586127E-2</c:v>
                </c:pt>
                <c:pt idx="254">
                  <c:v>8.9804040987949335E-2</c:v>
                </c:pt>
                <c:pt idx="255">
                  <c:v>5.7646033048696366E-2</c:v>
                </c:pt>
                <c:pt idx="256">
                  <c:v>1.0339334130955061E-2</c:v>
                </c:pt>
                <c:pt idx="257">
                  <c:v>-4.0938128070991349E-2</c:v>
                </c:pt>
                <c:pt idx="258">
                  <c:v>-8.3903552387105992E-2</c:v>
                </c:pt>
                <c:pt idx="259">
                  <c:v>-0.10819336484005397</c:v>
                </c:pt>
                <c:pt idx="260">
                  <c:v>-0.1079209092081629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93-4C4D-96A3-82B6CDD260A2}"/>
            </c:ext>
          </c:extLst>
        </c:ser>
        <c:ser>
          <c:idx val="21"/>
          <c:order val="3"/>
          <c:tx>
            <c:strRef>
              <c:f>'10cp'!$L$5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'10cp'!$K$12:$K$266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'10cp'!$L$12:$L$266</c:f>
              <c:numCache>
                <c:formatCode>0.00E+00</c:formatCode>
                <c:ptCount val="255"/>
                <c:pt idx="0">
                  <c:v>2.4638E-2</c:v>
                </c:pt>
                <c:pt idx="1">
                  <c:v>-1.524E-2</c:v>
                </c:pt>
                <c:pt idx="2">
                  <c:v>-5.7657999999999897E-2</c:v>
                </c:pt>
                <c:pt idx="3">
                  <c:v>-8.4073999999999996E-2</c:v>
                </c:pt>
                <c:pt idx="4">
                  <c:v>-9.4233999999999901E-2</c:v>
                </c:pt>
                <c:pt idx="5">
                  <c:v>-7.9502000000000003E-2</c:v>
                </c:pt>
                <c:pt idx="6">
                  <c:v>-4.9022000000000003E-2</c:v>
                </c:pt>
                <c:pt idx="7">
                  <c:v>-1.1938000000000001E-2</c:v>
                </c:pt>
                <c:pt idx="8">
                  <c:v>2.5146000000000002E-2</c:v>
                </c:pt>
                <c:pt idx="9">
                  <c:v>5.2577999999999903E-2</c:v>
                </c:pt>
                <c:pt idx="10">
                  <c:v>7.2897999999999893E-2</c:v>
                </c:pt>
                <c:pt idx="11">
                  <c:v>5.8927999999999897E-2</c:v>
                </c:pt>
                <c:pt idx="12">
                  <c:v>3.2766000000000003E-2</c:v>
                </c:pt>
                <c:pt idx="13">
                  <c:v>2.7939999999999901E-3</c:v>
                </c:pt>
                <c:pt idx="14">
                  <c:v>-3.3781999999999902E-2</c:v>
                </c:pt>
                <c:pt idx="15">
                  <c:v>-5.8419999999999903E-2</c:v>
                </c:pt>
                <c:pt idx="16">
                  <c:v>-7.3659999999999906E-2</c:v>
                </c:pt>
                <c:pt idx="17">
                  <c:v>-6.7056000000000004E-2</c:v>
                </c:pt>
                <c:pt idx="18">
                  <c:v>-4.4704000000000001E-2</c:v>
                </c:pt>
                <c:pt idx="19">
                  <c:v>-4.5719999999999997E-3</c:v>
                </c:pt>
                <c:pt idx="20">
                  <c:v>2.6669999999999999E-2</c:v>
                </c:pt>
                <c:pt idx="21">
                  <c:v>5.1816000000000001E-2</c:v>
                </c:pt>
                <c:pt idx="22">
                  <c:v>7.3659999999999906E-2</c:v>
                </c:pt>
                <c:pt idx="23">
                  <c:v>6.7309999999999898E-2</c:v>
                </c:pt>
                <c:pt idx="24">
                  <c:v>4.5212000000000002E-2</c:v>
                </c:pt>
                <c:pt idx="25">
                  <c:v>1.3969999999999899E-2</c:v>
                </c:pt>
                <c:pt idx="26">
                  <c:v>-2.6162000000000001E-2</c:v>
                </c:pt>
                <c:pt idx="27">
                  <c:v>-5.9436000000000003E-2</c:v>
                </c:pt>
                <c:pt idx="28">
                  <c:v>-8.2804000000000003E-2</c:v>
                </c:pt>
                <c:pt idx="29">
                  <c:v>-8.9661999999999895E-2</c:v>
                </c:pt>
                <c:pt idx="30">
                  <c:v>-6.8833999999999895E-2</c:v>
                </c:pt>
                <c:pt idx="31">
                  <c:v>-3.2258000000000002E-2</c:v>
                </c:pt>
                <c:pt idx="32">
                  <c:v>6.8579999999999804E-3</c:v>
                </c:pt>
                <c:pt idx="33">
                  <c:v>3.9370000000000002E-2</c:v>
                </c:pt>
                <c:pt idx="34">
                  <c:v>6.5532000000000007E-2</c:v>
                </c:pt>
                <c:pt idx="35">
                  <c:v>7.5184000000000001E-2</c:v>
                </c:pt>
                <c:pt idx="36">
                  <c:v>6.5532000000000007E-2</c:v>
                </c:pt>
                <c:pt idx="37">
                  <c:v>4.0131999999999897E-2</c:v>
                </c:pt>
                <c:pt idx="38">
                  <c:v>7.8740000000000008E-3</c:v>
                </c:pt>
                <c:pt idx="39">
                  <c:v>-2.7431999999999901E-2</c:v>
                </c:pt>
                <c:pt idx="40">
                  <c:v>-5.3593999999999899E-2</c:v>
                </c:pt>
                <c:pt idx="41">
                  <c:v>-6.4515999999999907E-2</c:v>
                </c:pt>
                <c:pt idx="42">
                  <c:v>-5.3594000000000003E-2</c:v>
                </c:pt>
                <c:pt idx="43">
                  <c:v>-3.5305999999999997E-2</c:v>
                </c:pt>
                <c:pt idx="44">
                  <c:v>1.2700000000000001E-3</c:v>
                </c:pt>
                <c:pt idx="45">
                  <c:v>3.175E-2</c:v>
                </c:pt>
                <c:pt idx="46">
                  <c:v>5.0546000000000001E-2</c:v>
                </c:pt>
                <c:pt idx="47">
                  <c:v>6.2992000000000006E-2</c:v>
                </c:pt>
                <c:pt idx="48">
                  <c:v>4.8513999999999897E-2</c:v>
                </c:pt>
                <c:pt idx="49">
                  <c:v>2.7685999999999902E-2</c:v>
                </c:pt>
                <c:pt idx="50">
                  <c:v>-2.2859999999999899E-3</c:v>
                </c:pt>
                <c:pt idx="51">
                  <c:v>-3.8100000000000002E-2</c:v>
                </c:pt>
                <c:pt idx="52">
                  <c:v>-6.7309999999999898E-2</c:v>
                </c:pt>
                <c:pt idx="53">
                  <c:v>-8.3566000000000001E-2</c:v>
                </c:pt>
                <c:pt idx="54">
                  <c:v>-7.7723999999999904E-2</c:v>
                </c:pt>
                <c:pt idx="55">
                  <c:v>-6.2230000000000001E-2</c:v>
                </c:pt>
                <c:pt idx="56">
                  <c:v>-2.5146000000000002E-2</c:v>
                </c:pt>
                <c:pt idx="57">
                  <c:v>1.7271999999999899E-2</c:v>
                </c:pt>
                <c:pt idx="58">
                  <c:v>4.9529999999999998E-2</c:v>
                </c:pt>
                <c:pt idx="59">
                  <c:v>6.9087999999999997E-2</c:v>
                </c:pt>
                <c:pt idx="60">
                  <c:v>7.4676000000000006E-2</c:v>
                </c:pt>
                <c:pt idx="61">
                  <c:v>6.4007999999999898E-2</c:v>
                </c:pt>
                <c:pt idx="62">
                  <c:v>3.2003999999999998E-2</c:v>
                </c:pt>
                <c:pt idx="63">
                  <c:v>2.2859999999999899E-3</c:v>
                </c:pt>
                <c:pt idx="64">
                  <c:v>-2.7685999999999999E-2</c:v>
                </c:pt>
                <c:pt idx="65">
                  <c:v>-5.1307999999999902E-2</c:v>
                </c:pt>
                <c:pt idx="66">
                  <c:v>-6.4516000000000004E-2</c:v>
                </c:pt>
                <c:pt idx="67">
                  <c:v>-5.3339999999999901E-2</c:v>
                </c:pt>
                <c:pt idx="68">
                  <c:v>-2.3622000000000001E-2</c:v>
                </c:pt>
                <c:pt idx="69">
                  <c:v>1.24459999999999E-2</c:v>
                </c:pt>
                <c:pt idx="70">
                  <c:v>3.9623999999999902E-2</c:v>
                </c:pt>
                <c:pt idx="71">
                  <c:v>6.0451999999999999E-2</c:v>
                </c:pt>
                <c:pt idx="72">
                  <c:v>6.3245999999999997E-2</c:v>
                </c:pt>
                <c:pt idx="73">
                  <c:v>5.1054000000000002E-2</c:v>
                </c:pt>
                <c:pt idx="74">
                  <c:v>2.0573999999999999E-2</c:v>
                </c:pt>
                <c:pt idx="75">
                  <c:v>-9.6519999999999904E-3</c:v>
                </c:pt>
                <c:pt idx="76">
                  <c:v>-3.1241999999999999E-2</c:v>
                </c:pt>
                <c:pt idx="77">
                  <c:v>-6.6802E-2</c:v>
                </c:pt>
                <c:pt idx="78">
                  <c:v>-8.3566000000000001E-2</c:v>
                </c:pt>
                <c:pt idx="79">
                  <c:v>-7.2644E-2</c:v>
                </c:pt>
                <c:pt idx="80">
                  <c:v>-4.5974000000000001E-2</c:v>
                </c:pt>
                <c:pt idx="81">
                  <c:v>-9.9059999999999895E-3</c:v>
                </c:pt>
                <c:pt idx="82">
                  <c:v>2.5653999999999899E-2</c:v>
                </c:pt>
                <c:pt idx="83">
                  <c:v>5.4609999999999902E-2</c:v>
                </c:pt>
                <c:pt idx="84">
                  <c:v>7.3151999999999995E-2</c:v>
                </c:pt>
                <c:pt idx="85">
                  <c:v>8.0771999999999997E-2</c:v>
                </c:pt>
                <c:pt idx="86">
                  <c:v>5.9943999999999997E-2</c:v>
                </c:pt>
                <c:pt idx="87">
                  <c:v>3.5305999999999997E-2</c:v>
                </c:pt>
                <c:pt idx="88">
                  <c:v>7.8739999999999696E-3</c:v>
                </c:pt>
                <c:pt idx="89">
                  <c:v>-1.77799999999999E-2</c:v>
                </c:pt>
                <c:pt idx="90">
                  <c:v>-4.3180000000000003E-2</c:v>
                </c:pt>
                <c:pt idx="91">
                  <c:v>-4.9275999999999903E-2</c:v>
                </c:pt>
                <c:pt idx="92">
                  <c:v>-4.1910000000000003E-2</c:v>
                </c:pt>
                <c:pt idx="93">
                  <c:v>-2.13359999999999E-2</c:v>
                </c:pt>
                <c:pt idx="94">
                  <c:v>1.14299999999999E-2</c:v>
                </c:pt>
                <c:pt idx="95">
                  <c:v>3.8100000000000002E-2</c:v>
                </c:pt>
                <c:pt idx="96">
                  <c:v>5.0037999999999999E-2</c:v>
                </c:pt>
                <c:pt idx="97">
                  <c:v>5.8927999999999897E-2</c:v>
                </c:pt>
                <c:pt idx="98">
                  <c:v>4.3180000000000003E-2</c:v>
                </c:pt>
                <c:pt idx="99">
                  <c:v>1.29539999999999E-2</c:v>
                </c:pt>
                <c:pt idx="100">
                  <c:v>-1.9557999999999999E-2</c:v>
                </c:pt>
                <c:pt idx="101">
                  <c:v>-5.1053999999999898E-2</c:v>
                </c:pt>
                <c:pt idx="102">
                  <c:v>-8.1533999999999995E-2</c:v>
                </c:pt>
                <c:pt idx="103">
                  <c:v>-9.2710000000000001E-2</c:v>
                </c:pt>
                <c:pt idx="104">
                  <c:v>-8.2295999999999897E-2</c:v>
                </c:pt>
                <c:pt idx="105">
                  <c:v>-5.1054000000000002E-2</c:v>
                </c:pt>
                <c:pt idx="106">
                  <c:v>-8.1279999999999807E-3</c:v>
                </c:pt>
                <c:pt idx="107">
                  <c:v>2.8194E-2</c:v>
                </c:pt>
                <c:pt idx="108">
                  <c:v>6.2738000000000002E-2</c:v>
                </c:pt>
                <c:pt idx="109">
                  <c:v>7.8486E-2</c:v>
                </c:pt>
                <c:pt idx="110">
                  <c:v>8.0518000000000006E-2</c:v>
                </c:pt>
                <c:pt idx="111">
                  <c:v>6.5785999999999997E-2</c:v>
                </c:pt>
                <c:pt idx="112">
                  <c:v>4.3687999999999901E-2</c:v>
                </c:pt>
                <c:pt idx="113">
                  <c:v>6.3499999999999798E-3</c:v>
                </c:pt>
                <c:pt idx="114">
                  <c:v>-2.2606000000000001E-2</c:v>
                </c:pt>
                <c:pt idx="115">
                  <c:v>-4.2417999999999997E-2</c:v>
                </c:pt>
                <c:pt idx="116">
                  <c:v>-4.6482000000000002E-2</c:v>
                </c:pt>
                <c:pt idx="117">
                  <c:v>-3.7083999999999902E-2</c:v>
                </c:pt>
                <c:pt idx="118">
                  <c:v>-8.6359999999999996E-3</c:v>
                </c:pt>
                <c:pt idx="119">
                  <c:v>2.00659999999999E-2</c:v>
                </c:pt>
                <c:pt idx="120">
                  <c:v>4.3434E-2</c:v>
                </c:pt>
                <c:pt idx="121">
                  <c:v>5.7657999999999897E-2</c:v>
                </c:pt>
                <c:pt idx="122">
                  <c:v>6.2483999999999901E-2</c:v>
                </c:pt>
                <c:pt idx="123">
                  <c:v>4.3434E-2</c:v>
                </c:pt>
                <c:pt idx="124">
                  <c:v>1.6001999999999999E-2</c:v>
                </c:pt>
                <c:pt idx="125">
                  <c:v>-2.0319999999999901E-2</c:v>
                </c:pt>
                <c:pt idx="126">
                  <c:v>-5.5626000000000002E-2</c:v>
                </c:pt>
                <c:pt idx="127">
                  <c:v>-7.7978000000000006E-2</c:v>
                </c:pt>
                <c:pt idx="128">
                  <c:v>-8.4328E-2</c:v>
                </c:pt>
                <c:pt idx="129">
                  <c:v>-7.2136000000000006E-2</c:v>
                </c:pt>
                <c:pt idx="130">
                  <c:v>-4.1402000000000001E-2</c:v>
                </c:pt>
                <c:pt idx="131">
                  <c:v>7.6200000000001202E-4</c:v>
                </c:pt>
                <c:pt idx="132">
                  <c:v>3.3273999999999901E-2</c:v>
                </c:pt>
                <c:pt idx="133">
                  <c:v>6.4516000000000004E-2</c:v>
                </c:pt>
                <c:pt idx="134">
                  <c:v>8.5344000000000003E-2</c:v>
                </c:pt>
                <c:pt idx="135">
                  <c:v>8.6106000000000002E-2</c:v>
                </c:pt>
                <c:pt idx="136">
                  <c:v>7.0358000000000004E-2</c:v>
                </c:pt>
                <c:pt idx="137">
                  <c:v>4.1402000000000001E-2</c:v>
                </c:pt>
                <c:pt idx="138">
                  <c:v>3.04799999999998E-3</c:v>
                </c:pt>
                <c:pt idx="139">
                  <c:v>-3.1749999999999903E-2</c:v>
                </c:pt>
                <c:pt idx="140">
                  <c:v>-5.3593999999999899E-2</c:v>
                </c:pt>
                <c:pt idx="141">
                  <c:v>-5.9181999999999998E-2</c:v>
                </c:pt>
                <c:pt idx="142">
                  <c:v>-3.9877999999999997E-2</c:v>
                </c:pt>
                <c:pt idx="143">
                  <c:v>-1.0668E-2</c:v>
                </c:pt>
                <c:pt idx="144">
                  <c:v>1.29539999999999E-2</c:v>
                </c:pt>
                <c:pt idx="145">
                  <c:v>4.2671999999999898E-2</c:v>
                </c:pt>
                <c:pt idx="146">
                  <c:v>6.0451999999999999E-2</c:v>
                </c:pt>
                <c:pt idx="147">
                  <c:v>5.4609999999999902E-2</c:v>
                </c:pt>
                <c:pt idx="148">
                  <c:v>3.98779999999999E-2</c:v>
                </c:pt>
                <c:pt idx="149">
                  <c:v>7.6199999999999801E-3</c:v>
                </c:pt>
                <c:pt idx="150">
                  <c:v>-3.3019999999999897E-2</c:v>
                </c:pt>
                <c:pt idx="151">
                  <c:v>-6.1467999999999898E-2</c:v>
                </c:pt>
                <c:pt idx="152">
                  <c:v>-9.1693999999999901E-2</c:v>
                </c:pt>
                <c:pt idx="153">
                  <c:v>-9.7028000000000003E-2</c:v>
                </c:pt>
                <c:pt idx="154">
                  <c:v>-7.7469999999999997E-2</c:v>
                </c:pt>
                <c:pt idx="155">
                  <c:v>-4.5465999999999999E-2</c:v>
                </c:pt>
                <c:pt idx="156">
                  <c:v>3.0480000000000199E-3</c:v>
                </c:pt>
                <c:pt idx="157">
                  <c:v>4.4703999999999897E-2</c:v>
                </c:pt>
                <c:pt idx="158">
                  <c:v>7.0611999999999897E-2</c:v>
                </c:pt>
                <c:pt idx="159">
                  <c:v>9.1186000000000003E-2</c:v>
                </c:pt>
                <c:pt idx="160">
                  <c:v>9.4742000000000007E-2</c:v>
                </c:pt>
                <c:pt idx="161">
                  <c:v>7.2644E-2</c:v>
                </c:pt>
                <c:pt idx="162">
                  <c:v>3.4543999999999901E-2</c:v>
                </c:pt>
                <c:pt idx="163">
                  <c:v>-8.8899999999999899E-3</c:v>
                </c:pt>
                <c:pt idx="164">
                  <c:v>-4.0640000000000003E-2</c:v>
                </c:pt>
                <c:pt idx="165">
                  <c:v>-6.5278000000000003E-2</c:v>
                </c:pt>
                <c:pt idx="166">
                  <c:v>-7.0104E-2</c:v>
                </c:pt>
                <c:pt idx="167">
                  <c:v>-5.28319999999999E-2</c:v>
                </c:pt>
                <c:pt idx="168">
                  <c:v>-1.9303999999999901E-2</c:v>
                </c:pt>
                <c:pt idx="169">
                  <c:v>1.7525999999999899E-2</c:v>
                </c:pt>
                <c:pt idx="170">
                  <c:v>4.2163999999999903E-2</c:v>
                </c:pt>
                <c:pt idx="171">
                  <c:v>6.3754000000000005E-2</c:v>
                </c:pt>
                <c:pt idx="172">
                  <c:v>6.4516000000000004E-2</c:v>
                </c:pt>
                <c:pt idx="173">
                  <c:v>4.4195999999999902E-2</c:v>
                </c:pt>
                <c:pt idx="174">
                  <c:v>3.3019999999999898E-3</c:v>
                </c:pt>
                <c:pt idx="175">
                  <c:v>-4.0132000000000001E-2</c:v>
                </c:pt>
                <c:pt idx="176">
                  <c:v>-7.6453999999999897E-2</c:v>
                </c:pt>
                <c:pt idx="177">
                  <c:v>-0.10566399999999999</c:v>
                </c:pt>
                <c:pt idx="178">
                  <c:v>-0.109981999999999</c:v>
                </c:pt>
                <c:pt idx="179">
                  <c:v>-8.6868000000000001E-2</c:v>
                </c:pt>
                <c:pt idx="180">
                  <c:v>-5.1307999999999902E-2</c:v>
                </c:pt>
                <c:pt idx="181">
                  <c:v>-4.0639999999999904E-3</c:v>
                </c:pt>
                <c:pt idx="182">
                  <c:v>4.7243999999999897E-2</c:v>
                </c:pt>
                <c:pt idx="183">
                  <c:v>8.7884000000000004E-2</c:v>
                </c:pt>
                <c:pt idx="184">
                  <c:v>0.111252</c:v>
                </c:pt>
                <c:pt idx="185">
                  <c:v>0.10287</c:v>
                </c:pt>
                <c:pt idx="186">
                  <c:v>8.0263999999999905E-2</c:v>
                </c:pt>
                <c:pt idx="187">
                  <c:v>3.5813999999999901E-2</c:v>
                </c:pt>
                <c:pt idx="188">
                  <c:v>-1.14299999999999E-2</c:v>
                </c:pt>
                <c:pt idx="189">
                  <c:v>-5.5118E-2</c:v>
                </c:pt>
                <c:pt idx="190">
                  <c:v>-7.1119999999999906E-2</c:v>
                </c:pt>
                <c:pt idx="191">
                  <c:v>-6.7818000000000003E-2</c:v>
                </c:pt>
                <c:pt idx="192">
                  <c:v>-4.57199999999999E-2</c:v>
                </c:pt>
                <c:pt idx="193">
                  <c:v>-1.37159999999999E-2</c:v>
                </c:pt>
                <c:pt idx="194">
                  <c:v>2.7939999999999899E-2</c:v>
                </c:pt>
                <c:pt idx="195">
                  <c:v>6.0959999999999903E-2</c:v>
                </c:pt>
                <c:pt idx="196">
                  <c:v>8.2041999999999907E-2</c:v>
                </c:pt>
                <c:pt idx="197">
                  <c:v>7.8486E-2</c:v>
                </c:pt>
                <c:pt idx="198">
                  <c:v>5.1307999999999999E-2</c:v>
                </c:pt>
                <c:pt idx="199">
                  <c:v>1.19379999999999E-2</c:v>
                </c:pt>
                <c:pt idx="200">
                  <c:v>-3.6068000000000003E-2</c:v>
                </c:pt>
                <c:pt idx="201">
                  <c:v>-7.7724000000000001E-2</c:v>
                </c:pt>
                <c:pt idx="202">
                  <c:v>-0.10287</c:v>
                </c:pt>
                <c:pt idx="203">
                  <c:v>-0.102869999999999</c:v>
                </c:pt>
                <c:pt idx="204">
                  <c:v>-8.1025999999999904E-2</c:v>
                </c:pt>
                <c:pt idx="205">
                  <c:v>-3.2765999999999899E-2</c:v>
                </c:pt>
                <c:pt idx="206">
                  <c:v>1.524E-2</c:v>
                </c:pt>
                <c:pt idx="207">
                  <c:v>6.7818000000000003E-2</c:v>
                </c:pt>
                <c:pt idx="208">
                  <c:v>9.5503999999999895E-2</c:v>
                </c:pt>
                <c:pt idx="209">
                  <c:v>0.123444</c:v>
                </c:pt>
                <c:pt idx="210">
                  <c:v>0.107442</c:v>
                </c:pt>
                <c:pt idx="211">
                  <c:v>7.2389999999999996E-2</c:v>
                </c:pt>
                <c:pt idx="212">
                  <c:v>2.7432000000000002E-2</c:v>
                </c:pt>
                <c:pt idx="213">
                  <c:v>-2.0573999999999901E-2</c:v>
                </c:pt>
                <c:pt idx="214">
                  <c:v>-6.1721999999999902E-2</c:v>
                </c:pt>
                <c:pt idx="215">
                  <c:v>-8.0518000000000006E-2</c:v>
                </c:pt>
                <c:pt idx="216">
                  <c:v>-6.8580000000000002E-2</c:v>
                </c:pt>
                <c:pt idx="217">
                  <c:v>-4.0132000000000001E-2</c:v>
                </c:pt>
                <c:pt idx="218">
                  <c:v>3.5560000000000001E-3</c:v>
                </c:pt>
                <c:pt idx="219">
                  <c:v>5.0546000000000001E-2</c:v>
                </c:pt>
                <c:pt idx="220">
                  <c:v>9.017E-2</c:v>
                </c:pt>
                <c:pt idx="221">
                  <c:v>0.10922</c:v>
                </c:pt>
                <c:pt idx="222">
                  <c:v>0.10033</c:v>
                </c:pt>
                <c:pt idx="223">
                  <c:v>6.4262E-2</c:v>
                </c:pt>
                <c:pt idx="224">
                  <c:v>2.2098E-2</c:v>
                </c:pt>
                <c:pt idx="225">
                  <c:v>-3.7083999999999999E-2</c:v>
                </c:pt>
                <c:pt idx="226">
                  <c:v>-7.7724000000000001E-2</c:v>
                </c:pt>
                <c:pt idx="227">
                  <c:v>-0.10794999999999901</c:v>
                </c:pt>
                <c:pt idx="228">
                  <c:v>-0.10642600000000001</c:v>
                </c:pt>
                <c:pt idx="229">
                  <c:v>-7.4422000000000002E-2</c:v>
                </c:pt>
                <c:pt idx="230">
                  <c:v>-1.8796E-2</c:v>
                </c:pt>
                <c:pt idx="231">
                  <c:v>4.1910000000000003E-2</c:v>
                </c:pt>
                <c:pt idx="232">
                  <c:v>8.9915999999999899E-2</c:v>
                </c:pt>
                <c:pt idx="233">
                  <c:v>0.124459999999999</c:v>
                </c:pt>
                <c:pt idx="234">
                  <c:v>0.138684</c:v>
                </c:pt>
                <c:pt idx="235">
                  <c:v>0.109473999999999</c:v>
                </c:pt>
                <c:pt idx="236">
                  <c:v>7.0611999999999897E-2</c:v>
                </c:pt>
                <c:pt idx="237">
                  <c:v>1.8541999999999999E-2</c:v>
                </c:pt>
                <c:pt idx="238">
                  <c:v>-3.8608000000000003E-2</c:v>
                </c:pt>
                <c:pt idx="239">
                  <c:v>-7.7215999999999896E-2</c:v>
                </c:pt>
                <c:pt idx="240">
                  <c:v>-9.0677999999999995E-2</c:v>
                </c:pt>
                <c:pt idx="241">
                  <c:v>-7.5691999999999995E-2</c:v>
                </c:pt>
                <c:pt idx="242">
                  <c:v>-3.8099999999999898E-2</c:v>
                </c:pt>
                <c:pt idx="243">
                  <c:v>1.5239999999999899E-2</c:v>
                </c:pt>
                <c:pt idx="244">
                  <c:v>6.5277999999999906E-2</c:v>
                </c:pt>
                <c:pt idx="245">
                  <c:v>0.100076</c:v>
                </c:pt>
                <c:pt idx="246">
                  <c:v>0.113792</c:v>
                </c:pt>
                <c:pt idx="247">
                  <c:v>9.9059999999999995E-2</c:v>
                </c:pt>
                <c:pt idx="248">
                  <c:v>6.2992000000000006E-2</c:v>
                </c:pt>
                <c:pt idx="249">
                  <c:v>9.1439999999999803E-3</c:v>
                </c:pt>
                <c:pt idx="250">
                  <c:v>-5.0292000000000003E-2</c:v>
                </c:pt>
                <c:pt idx="251">
                  <c:v>-9.6519999999999995E-2</c:v>
                </c:pt>
                <c:pt idx="252">
                  <c:v>-0.12572999999999901</c:v>
                </c:pt>
                <c:pt idx="253">
                  <c:v>-0.114554</c:v>
                </c:pt>
                <c:pt idx="254">
                  <c:v>-8.1279999999999894E-2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93-4C4D-96A3-82B6CDD2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6"/>
      </c:valAx>
      <c:valAx>
        <c:axId val="800823896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0"/>
              <c:y val="0.150196647872719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4"/>
      </c:valAx>
    </c:plotArea>
    <c:legend>
      <c:legendPos val="t"/>
      <c:layout>
        <c:manualLayout>
          <c:xMode val="edge"/>
          <c:yMode val="edge"/>
          <c:x val="9.8683703484862106E-2"/>
          <c:y val="4.6325661838566477E-2"/>
          <c:w val="0.87895930830832114"/>
          <c:h val="0.1914770057677975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FLP, D = 663.57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'11flp'!$C$5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'11flp'!$A$6:$A$266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'11flp'!$C$6:$C$266</c:f>
              <c:numCache>
                <c:formatCode>General</c:formatCode>
                <c:ptCount val="261"/>
                <c:pt idx="0">
                  <c:v>0.12221570332717177</c:v>
                </c:pt>
                <c:pt idx="1">
                  <c:v>0.21529490620573666</c:v>
                </c:pt>
                <c:pt idx="2">
                  <c:v>0.25727817787011892</c:v>
                </c:pt>
                <c:pt idx="3">
                  <c:v>0.23877259856475494</c:v>
                </c:pt>
                <c:pt idx="4">
                  <c:v>0.12221570332717177</c:v>
                </c:pt>
                <c:pt idx="5">
                  <c:v>0.16559264100919158</c:v>
                </c:pt>
                <c:pt idx="6">
                  <c:v>5.5907883331092589E-2</c:v>
                </c:pt>
                <c:pt idx="7">
                  <c:v>-6.2625799459515435E-2</c:v>
                </c:pt>
                <c:pt idx="8">
                  <c:v>-0.16074647066772368</c:v>
                </c:pt>
                <c:pt idx="9">
                  <c:v>-0.21468905731788965</c:v>
                </c:pt>
                <c:pt idx="10">
                  <c:v>-0.21207116880563767</c:v>
                </c:pt>
                <c:pt idx="11">
                  <c:v>-0.15490237471461038</c:v>
                </c:pt>
                <c:pt idx="12">
                  <c:v>-5.8970782938733403E-2</c:v>
                </c:pt>
                <c:pt idx="13">
                  <c:v>5.0230498800385943E-2</c:v>
                </c:pt>
                <c:pt idx="14">
                  <c:v>0.14400713812110863</c:v>
                </c:pt>
                <c:pt idx="15">
                  <c:v>0.19775911935340162</c:v>
                </c:pt>
                <c:pt idx="16">
                  <c:v>0.197232104957519</c:v>
                </c:pt>
                <c:pt idx="17">
                  <c:v>0.14215169839595326</c:v>
                </c:pt>
                <c:pt idx="18">
                  <c:v>4.6325225728527555E-2</c:v>
                </c:pt>
                <c:pt idx="19">
                  <c:v>-6.5817143545272919E-2</c:v>
                </c:pt>
                <c:pt idx="20">
                  <c:v>-0.16537563672069647</c:v>
                </c:pt>
                <c:pt idx="21">
                  <c:v>-0.22628465588520208</c:v>
                </c:pt>
                <c:pt idx="22">
                  <c:v>-0.23193260068774368</c:v>
                </c:pt>
                <c:pt idx="23">
                  <c:v>-0.17943242646931873</c:v>
                </c:pt>
                <c:pt idx="24">
                  <c:v>-8.0464467239681342E-2</c:v>
                </c:pt>
                <c:pt idx="25">
                  <c:v>4.1529294220806569E-2</c:v>
                </c:pt>
                <c:pt idx="26">
                  <c:v>0.1571065812778937</c:v>
                </c:pt>
                <c:pt idx="27">
                  <c:v>0.238107870182794</c:v>
                </c:pt>
                <c:pt idx="28">
                  <c:v>0.26464456816067783</c:v>
                </c:pt>
                <c:pt idx="29">
                  <c:v>0.23004746086656283</c:v>
                </c:pt>
                <c:pt idx="30">
                  <c:v>0.14253881055161821</c:v>
                </c:pt>
                <c:pt idx="31">
                  <c:v>2.3209203552464083E-2</c:v>
                </c:pt>
                <c:pt idx="32">
                  <c:v>-9.9197118428995007E-2</c:v>
                </c:pt>
                <c:pt idx="33">
                  <c:v>-0.19538798560189768</c:v>
                </c:pt>
                <c:pt idx="34">
                  <c:v>-0.24274813594161157</c:v>
                </c:pt>
                <c:pt idx="35">
                  <c:v>-0.23088285462733396</c:v>
                </c:pt>
                <c:pt idx="36">
                  <c:v>-0.16410187544053215</c:v>
                </c:pt>
                <c:pt idx="37">
                  <c:v>-6.0231201480014748E-2</c:v>
                </c:pt>
                <c:pt idx="38">
                  <c:v>5.3940738403780539E-2</c:v>
                </c:pt>
                <c:pt idx="39">
                  <c:v>0.14943487899777669</c:v>
                </c:pt>
                <c:pt idx="40">
                  <c:v>0.20237025120120802</c:v>
                </c:pt>
                <c:pt idx="41">
                  <c:v>0.19994177226977058</c:v>
                </c:pt>
                <c:pt idx="42">
                  <c:v>0.14359029336839213</c:v>
                </c:pt>
                <c:pt idx="43">
                  <c:v>4.8574015825414915E-2</c:v>
                </c:pt>
                <c:pt idx="44">
                  <c:v>-5.9945880909883634E-2</c:v>
                </c:pt>
                <c:pt idx="45">
                  <c:v>-0.15331753287997082</c:v>
                </c:pt>
                <c:pt idx="46">
                  <c:v>-0.20669372604154967</c:v>
                </c:pt>
                <c:pt idx="47">
                  <c:v>-0.20537352867319564</c:v>
                </c:pt>
                <c:pt idx="48">
                  <c:v>-0.14859238866478139</c:v>
                </c:pt>
                <c:pt idx="49">
                  <c:v>-4.9802707746645906E-2</c:v>
                </c:pt>
                <c:pt idx="50">
                  <c:v>6.6632621831974187E-2</c:v>
                </c:pt>
                <c:pt idx="51">
                  <c:v>0.17151075730092802</c:v>
                </c:pt>
                <c:pt idx="52">
                  <c:v>0.23810576736149061</c:v>
                </c:pt>
                <c:pt idx="53">
                  <c:v>0.24889915731177992</c:v>
                </c:pt>
                <c:pt idx="54">
                  <c:v>0.20003547237113337</c:v>
                </c:pt>
                <c:pt idx="55">
                  <c:v>0.10238159053700648</c:v>
                </c:pt>
                <c:pt idx="56">
                  <c:v>-2.1083203990286709E-2</c:v>
                </c:pt>
                <c:pt idx="57">
                  <c:v>-0.14090183048585464</c:v>
                </c:pt>
                <c:pt idx="58">
                  <c:v>-0.22839739673252263</c:v>
                </c:pt>
                <c:pt idx="59">
                  <c:v>-0.26274661591151172</c:v>
                </c:pt>
                <c:pt idx="60">
                  <c:v>-0.23610605346931823</c:v>
                </c:pt>
                <c:pt idx="61">
                  <c:v>-0.15551463770554216</c:v>
                </c:pt>
                <c:pt idx="62">
                  <c:v>-4.1101008960368585E-2</c:v>
                </c:pt>
                <c:pt idx="63">
                  <c:v>7.8952925785437611E-2</c:v>
                </c:pt>
                <c:pt idx="64">
                  <c:v>0.17543130821060612</c:v>
                </c:pt>
                <c:pt idx="65">
                  <c:v>0.22533177680133271</c:v>
                </c:pt>
                <c:pt idx="66">
                  <c:v>0.21753168530641323</c:v>
                </c:pt>
                <c:pt idx="67">
                  <c:v>0.15546176635995607</c:v>
                </c:pt>
                <c:pt idx="68">
                  <c:v>5.6126767862179391E-2</c:v>
                </c:pt>
                <c:pt idx="69">
                  <c:v>-5.4271894886319672E-2</c:v>
                </c:pt>
                <c:pt idx="70">
                  <c:v>-0.14700557929202368</c:v>
                </c:pt>
                <c:pt idx="71">
                  <c:v>-0.19810094305909468</c:v>
                </c:pt>
                <c:pt idx="72">
                  <c:v>-0.19440463010568576</c:v>
                </c:pt>
                <c:pt idx="73">
                  <c:v>-0.13690636504467951</c:v>
                </c:pt>
                <c:pt idx="74">
                  <c:v>-4.0485883907263459E-2</c:v>
                </c:pt>
                <c:pt idx="75">
                  <c:v>6.985249847828294E-2</c:v>
                </c:pt>
                <c:pt idx="76">
                  <c:v>0.16531152340497093</c:v>
                </c:pt>
                <c:pt idx="77">
                  <c:v>0.22060751057863898</c:v>
                </c:pt>
                <c:pt idx="78">
                  <c:v>0.22041427543558217</c:v>
                </c:pt>
                <c:pt idx="79">
                  <c:v>0.16332156422593308</c:v>
                </c:pt>
                <c:pt idx="80">
                  <c:v>6.2306905490601833E-2</c:v>
                </c:pt>
                <c:pt idx="81">
                  <c:v>-5.8406944505995179E-2</c:v>
                </c:pt>
                <c:pt idx="82">
                  <c:v>-0.16933070953364571</c:v>
                </c:pt>
                <c:pt idx="83">
                  <c:v>-0.2430333136786062</c:v>
                </c:pt>
                <c:pt idx="84">
                  <c:v>-0.26098318429238276</c:v>
                </c:pt>
                <c:pt idx="85">
                  <c:v>-0.21819516517879609</c:v>
                </c:pt>
                <c:pt idx="86">
                  <c:v>-0.12451881820631054</c:v>
                </c:pt>
                <c:pt idx="87">
                  <c:v>-2.2422392650953901E-3</c:v>
                </c:pt>
                <c:pt idx="88">
                  <c:v>0.11939426492346353</c:v>
                </c:pt>
                <c:pt idx="89">
                  <c:v>0.2114084484227412</c:v>
                </c:pt>
                <c:pt idx="90">
                  <c:v>0.25221381670067616</c:v>
                </c:pt>
                <c:pt idx="91">
                  <c:v>0.23290703057134349</c:v>
                </c:pt>
                <c:pt idx="92">
                  <c:v>0.15939053724887847</c:v>
                </c:pt>
                <c:pt idx="93">
                  <c:v>5.0807565188073098E-2</c:v>
                </c:pt>
                <c:pt idx="94">
                  <c:v>-6.5311525179926153E-2</c:v>
                </c:pt>
                <c:pt idx="95">
                  <c:v>-0.15997118219085035</c:v>
                </c:pt>
                <c:pt idx="96">
                  <c:v>-0.20996519059289415</c:v>
                </c:pt>
                <c:pt idx="97">
                  <c:v>-0.20364758567105073</c:v>
                </c:pt>
                <c:pt idx="98">
                  <c:v>-0.14377804498872646</c:v>
                </c:pt>
                <c:pt idx="99">
                  <c:v>-4.6734970011990423E-2</c:v>
                </c:pt>
                <c:pt idx="100">
                  <c:v>6.1698878270754404E-2</c:v>
                </c:pt>
                <c:pt idx="101">
                  <c:v>0.15291361234720383</c:v>
                </c:pt>
                <c:pt idx="102">
                  <c:v>0.2027553783734119</c:v>
                </c:pt>
                <c:pt idx="103">
                  <c:v>0.19768188476752971</c:v>
                </c:pt>
                <c:pt idx="104">
                  <c:v>0.13824008644715477</c:v>
                </c:pt>
                <c:pt idx="105">
                  <c:v>3.8988085300778644E-2</c:v>
                </c:pt>
                <c:pt idx="106">
                  <c:v>-7.5123984826896376E-2</c:v>
                </c:pt>
                <c:pt idx="107">
                  <c:v>-0.17500992134956786</c:v>
                </c:pt>
                <c:pt idx="108">
                  <c:v>-0.23477295288269054</c:v>
                </c:pt>
                <c:pt idx="109">
                  <c:v>-0.23826287438302926</c:v>
                </c:pt>
                <c:pt idx="110">
                  <c:v>-0.18321686747916227</c:v>
                </c:pt>
                <c:pt idx="111">
                  <c:v>-8.1939180394944133E-2</c:v>
                </c:pt>
                <c:pt idx="112">
                  <c:v>4.165973949325473E-2</c:v>
                </c:pt>
                <c:pt idx="113">
                  <c:v>0.15793297167064135</c:v>
                </c:pt>
                <c:pt idx="114">
                  <c:v>0.23881536234933873</c:v>
                </c:pt>
                <c:pt idx="115">
                  <c:v>0.26476621063619649</c:v>
                </c:pt>
                <c:pt idx="116">
                  <c:v>0.22960471010798364</c:v>
                </c:pt>
                <c:pt idx="117">
                  <c:v>0.14203193323312283</c:v>
                </c:pt>
                <c:pt idx="118">
                  <c:v>2.346031238533966E-2</c:v>
                </c:pt>
                <c:pt idx="119">
                  <c:v>-9.7306508916638598E-2</c:v>
                </c:pt>
                <c:pt idx="120">
                  <c:v>-0.19121455711740143</c:v>
                </c:pt>
                <c:pt idx="121">
                  <c:v>-0.23613873862858545</c:v>
                </c:pt>
                <c:pt idx="122">
                  <c:v>-0.22231035866626125</c:v>
                </c:pt>
                <c:pt idx="123">
                  <c:v>-0.15464294783005411</c:v>
                </c:pt>
                <c:pt idx="124">
                  <c:v>-5.1383746381327727E-2</c:v>
                </c:pt>
                <c:pt idx="125">
                  <c:v>6.0561841565631436E-2</c:v>
                </c:pt>
                <c:pt idx="126">
                  <c:v>0.15245330845839736</c:v>
                </c:pt>
                <c:pt idx="127">
                  <c:v>0.20096998763247409</c:v>
                </c:pt>
                <c:pt idx="128">
                  <c:v>0.19407634612007194</c:v>
                </c:pt>
                <c:pt idx="129">
                  <c:v>0.13402673482205216</c:v>
                </c:pt>
                <c:pt idx="130">
                  <c:v>3.6757871894695912E-2</c:v>
                </c:pt>
                <c:pt idx="131">
                  <c:v>-7.2175304531310561E-2</c:v>
                </c:pt>
                <c:pt idx="132">
                  <c:v>-0.16409667839439218</c:v>
                </c:pt>
                <c:pt idx="133">
                  <c:v>-0.21450391588933221</c:v>
                </c:pt>
                <c:pt idx="134">
                  <c:v>-0.20932521930102579</c:v>
                </c:pt>
                <c:pt idx="135">
                  <c:v>-0.14856117636278074</c:v>
                </c:pt>
                <c:pt idx="136">
                  <c:v>-4.6390085843336253E-2</c:v>
                </c:pt>
                <c:pt idx="137">
                  <c:v>7.2298199041037375E-2</c:v>
                </c:pt>
                <c:pt idx="138">
                  <c:v>0.1780787540056149</c:v>
                </c:pt>
                <c:pt idx="139">
                  <c:v>0.24433622507978683</c:v>
                </c:pt>
                <c:pt idx="140">
                  <c:v>0.25394027719910994</c:v>
                </c:pt>
                <c:pt idx="141">
                  <c:v>0.20357928603953093</c:v>
                </c:pt>
                <c:pt idx="142">
                  <c:v>0.10466342486205703</c:v>
                </c:pt>
                <c:pt idx="143">
                  <c:v>-1.9435015368245028E-2</c:v>
                </c:pt>
                <c:pt idx="144">
                  <c:v>-0.139120919097416</c:v>
                </c:pt>
                <c:pt idx="145">
                  <c:v>-0.22586721928234296</c:v>
                </c:pt>
                <c:pt idx="146">
                  <c:v>-0.25924130749021174</c:v>
                </c:pt>
                <c:pt idx="147">
                  <c:v>-0.23191692287773691</c:v>
                </c:pt>
                <c:pt idx="148">
                  <c:v>-0.15142493666581297</c:v>
                </c:pt>
                <c:pt idx="149">
                  <c:v>-3.8211410966994597E-2</c:v>
                </c:pt>
                <c:pt idx="150">
                  <c:v>7.9506191311524116E-2</c:v>
                </c:pt>
                <c:pt idx="151">
                  <c:v>0.17279457219855412</c:v>
                </c:pt>
                <c:pt idx="152">
                  <c:v>0.21920589976909047</c:v>
                </c:pt>
                <c:pt idx="153">
                  <c:v>0.20832503599596638</c:v>
                </c:pt>
                <c:pt idx="154">
                  <c:v>0.1442795475674746</c:v>
                </c:pt>
                <c:pt idx="155">
                  <c:v>4.4591910211799812E-2</c:v>
                </c:pt>
                <c:pt idx="156">
                  <c:v>-6.4329364301929398E-2</c:v>
                </c:pt>
                <c:pt idx="157">
                  <c:v>-0.153920696362811</c:v>
                </c:pt>
                <c:pt idx="158">
                  <c:v>-0.20072130226613283</c:v>
                </c:pt>
                <c:pt idx="159">
                  <c:v>-0.19233184436837661</c:v>
                </c:pt>
                <c:pt idx="160">
                  <c:v>-0.13057485610610339</c:v>
                </c:pt>
                <c:pt idx="161">
                  <c:v>-3.1060978552505631E-2</c:v>
                </c:pt>
                <c:pt idx="162">
                  <c:v>8.0732207011412954E-2</c:v>
                </c:pt>
                <c:pt idx="163">
                  <c:v>0.1758858103904925</c:v>
                </c:pt>
                <c:pt idx="164">
                  <c:v>0.2293568684786729</c:v>
                </c:pt>
                <c:pt idx="165">
                  <c:v>0.22634861722711949</c:v>
                </c:pt>
                <c:pt idx="166">
                  <c:v>0.16613045259433379</c:v>
                </c:pt>
                <c:pt idx="167">
                  <c:v>6.23416366138662E-2</c:v>
                </c:pt>
                <c:pt idx="168">
                  <c:v>-6.0307132645053954E-2</c:v>
                </c:pt>
                <c:pt idx="169">
                  <c:v>-0.17211779919333542</c:v>
                </c:pt>
                <c:pt idx="170">
                  <c:v>-0.24575951561792547</c:v>
                </c:pt>
                <c:pt idx="171">
                  <c:v>-0.26305861937174546</c:v>
                </c:pt>
                <c:pt idx="172">
                  <c:v>-0.2195280340758296</c:v>
                </c:pt>
                <c:pt idx="173">
                  <c:v>-0.12550357105304352</c:v>
                </c:pt>
                <c:pt idx="174">
                  <c:v>-3.6015409469291673E-3</c:v>
                </c:pt>
                <c:pt idx="175">
                  <c:v>0.11686937607168421</c:v>
                </c:pt>
                <c:pt idx="176">
                  <c:v>0.20714871960945694</c:v>
                </c:pt>
                <c:pt idx="177">
                  <c:v>0.24611210237944747</c:v>
                </c:pt>
                <c:pt idx="178">
                  <c:v>0.2254406385209283</c:v>
                </c:pt>
                <c:pt idx="179">
                  <c:v>0.15158718848789648</c:v>
                </c:pt>
                <c:pt idx="180">
                  <c:v>4.4056536455457575E-2</c:v>
                </c:pt>
                <c:pt idx="181">
                  <c:v>-6.9561355271325509E-2</c:v>
                </c:pt>
                <c:pt idx="182">
                  <c:v>-0.16055450452750067</c:v>
                </c:pt>
                <c:pt idx="183">
                  <c:v>-0.20630031436242741</c:v>
                </c:pt>
                <c:pt idx="184">
                  <c:v>-0.1959175543341454</c:v>
                </c:pt>
                <c:pt idx="185">
                  <c:v>-0.13294457864892426</c:v>
                </c:pt>
                <c:pt idx="186">
                  <c:v>-3.437687850992132E-2</c:v>
                </c:pt>
                <c:pt idx="187">
                  <c:v>7.3688793837324476E-2</c:v>
                </c:pt>
                <c:pt idx="188">
                  <c:v>0.16270477300174194</c:v>
                </c:pt>
                <c:pt idx="189">
                  <c:v>0.20894249760998862</c:v>
                </c:pt>
                <c:pt idx="190">
                  <c:v>0.19955173089399869</c:v>
                </c:pt>
                <c:pt idx="191">
                  <c:v>0.13588206067526545</c:v>
                </c:pt>
                <c:pt idx="192">
                  <c:v>3.3226459140888003E-2</c:v>
                </c:pt>
                <c:pt idx="193">
                  <c:v>-8.2955511251212755E-2</c:v>
                </c:pt>
                <c:pt idx="194">
                  <c:v>-0.18339333507594416</c:v>
                </c:pt>
                <c:pt idx="195">
                  <c:v>-0.24235002175462642</c:v>
                </c:pt>
                <c:pt idx="196">
                  <c:v>-0.24411498113661875</c:v>
                </c:pt>
                <c:pt idx="197">
                  <c:v>-0.18701541212050846</c:v>
                </c:pt>
                <c:pt idx="198">
                  <c:v>-8.3935365870402665E-2</c:v>
                </c:pt>
                <c:pt idx="199">
                  <c:v>4.0795653757792934E-2</c:v>
                </c:pt>
                <c:pt idx="200">
                  <c:v>0.15737473208971628</c:v>
                </c:pt>
                <c:pt idx="201">
                  <c:v>0.23787247391999056</c:v>
                </c:pt>
                <c:pt idx="202">
                  <c:v>0.26312441386788277</c:v>
                </c:pt>
                <c:pt idx="203">
                  <c:v>0.22744946272465313</c:v>
                </c:pt>
                <c:pt idx="204">
                  <c:v>0.14002032944346213</c:v>
                </c:pt>
                <c:pt idx="205">
                  <c:v>2.2546977879234271E-2</c:v>
                </c:pt>
                <c:pt idx="206">
                  <c:v>-9.6145168084515412E-2</c:v>
                </c:pt>
                <c:pt idx="207">
                  <c:v>-0.18728571046751899</c:v>
                </c:pt>
                <c:pt idx="208">
                  <c:v>-0.22928667181385645</c:v>
                </c:pt>
                <c:pt idx="209">
                  <c:v>-0.21304819238149264</c:v>
                </c:pt>
                <c:pt idx="210">
                  <c:v>-0.14412200431154654</c:v>
                </c:pt>
                <c:pt idx="211">
                  <c:v>-4.1200272222105372E-2</c:v>
                </c:pt>
                <c:pt idx="212">
                  <c:v>6.8681927243714525E-2</c:v>
                </c:pt>
                <c:pt idx="213">
                  <c:v>0.15701956667806732</c:v>
                </c:pt>
                <c:pt idx="214">
                  <c:v>0.20105652466104523</c:v>
                </c:pt>
                <c:pt idx="215">
                  <c:v>0.18953597810844075</c:v>
                </c:pt>
                <c:pt idx="216">
                  <c:v>0.12553805929530695</c:v>
                </c:pt>
                <c:pt idx="217">
                  <c:v>2.5692627045725804E-2</c:v>
                </c:pt>
                <c:pt idx="218">
                  <c:v>-8.4034410350522004E-2</c:v>
                </c:pt>
                <c:pt idx="219">
                  <c:v>-0.17492199481864754</c:v>
                </c:pt>
                <c:pt idx="220">
                  <c:v>-0.22278761455912607</c:v>
                </c:pt>
                <c:pt idx="221">
                  <c:v>-0.21415900715442276</c:v>
                </c:pt>
                <c:pt idx="222">
                  <c:v>-0.14976887428490304</c:v>
                </c:pt>
                <c:pt idx="223">
                  <c:v>-4.4487591121798689E-2</c:v>
                </c:pt>
                <c:pt idx="224">
                  <c:v>7.6298692418517874E-2</c:v>
                </c:pt>
                <c:pt idx="225">
                  <c:v>0.18296583049520448</c:v>
                </c:pt>
                <c:pt idx="226">
                  <c:v>0.24901967469300065</c:v>
                </c:pt>
                <c:pt idx="227">
                  <c:v>0.25771324237640914</c:v>
                </c:pt>
                <c:pt idx="228">
                  <c:v>0.20625736345854753</c:v>
                </c:pt>
                <c:pt idx="229">
                  <c:v>0.10656897185276418</c:v>
                </c:pt>
                <c:pt idx="230">
                  <c:v>-1.7634405376371703E-2</c:v>
                </c:pt>
                <c:pt idx="231">
                  <c:v>-0.13667274749246192</c:v>
                </c:pt>
                <c:pt idx="232">
                  <c:v>-0.22222044605590546</c:v>
                </c:pt>
                <c:pt idx="233">
                  <c:v>-0.25427906685903584</c:v>
                </c:pt>
                <c:pt idx="234">
                  <c:v>-0.22606960496231424</c:v>
                </c:pt>
                <c:pt idx="235">
                  <c:v>-0.14562849661630051</c:v>
                </c:pt>
                <c:pt idx="236">
                  <c:v>-3.3715968745104359E-2</c:v>
                </c:pt>
                <c:pt idx="237">
                  <c:v>8.1433025922507993E-2</c:v>
                </c:pt>
                <c:pt idx="238">
                  <c:v>0.17119668660566167</c:v>
                </c:pt>
                <c:pt idx="239">
                  <c:v>0.21371665028017273</c:v>
                </c:pt>
                <c:pt idx="240">
                  <c:v>0.19932145645599089</c:v>
                </c:pt>
                <c:pt idx="241">
                  <c:v>0.13286910007057845</c:v>
                </c:pt>
                <c:pt idx="242">
                  <c:v>3.2428491523978448E-2</c:v>
                </c:pt>
                <c:pt idx="243">
                  <c:v>-7.5361678126408677E-2</c:v>
                </c:pt>
                <c:pt idx="244">
                  <c:v>-0.16208493507361976</c:v>
                </c:pt>
                <c:pt idx="245">
                  <c:v>-0.20477912492111577</c:v>
                </c:pt>
                <c:pt idx="246">
                  <c:v>-0.19178806008806043</c:v>
                </c:pt>
                <c:pt idx="247">
                  <c:v>-0.12575904379784689</c:v>
                </c:pt>
                <c:pt idx="248">
                  <c:v>-2.3029214604983111E-2</c:v>
                </c:pt>
                <c:pt idx="249">
                  <c:v>9.0449622340076474E-2</c:v>
                </c:pt>
                <c:pt idx="250">
                  <c:v>0.18562844345256949</c:v>
                </c:pt>
                <c:pt idx="251">
                  <c:v>0.23768707357123176</c:v>
                </c:pt>
                <c:pt idx="252">
                  <c:v>0.23233002432518637</c:v>
                </c:pt>
                <c:pt idx="253">
                  <c:v>0.16946891416618412</c:v>
                </c:pt>
                <c:pt idx="254">
                  <c:v>6.3360947550512664E-2</c:v>
                </c:pt>
                <c:pt idx="255">
                  <c:v>-6.0840692477385626E-2</c:v>
                </c:pt>
                <c:pt idx="256">
                  <c:v>-0.17327048161072836</c:v>
                </c:pt>
                <c:pt idx="257">
                  <c:v>-0.24672904467092188</c:v>
                </c:pt>
                <c:pt idx="258">
                  <c:v>-0.26341689498254123</c:v>
                </c:pt>
                <c:pt idx="259">
                  <c:v>-0.21934341817323599</c:v>
                </c:pt>
                <c:pt idx="260">
                  <c:v>-0.12531090528774305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0-4E41-AC11-E69C2E9D2031}"/>
            </c:ext>
          </c:extLst>
        </c:ser>
        <c:ser>
          <c:idx val="22"/>
          <c:order val="1"/>
          <c:tx>
            <c:strRef>
              <c:f>'11flp'!$M$5</c:f>
              <c:strCache>
                <c:ptCount val="1"/>
                <c:pt idx="0">
                  <c:v>tide VK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'11flp'!$K$12:$K$266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'11flp'!$M$12:$M$266</c:f>
              <c:numCache>
                <c:formatCode>0.00E+00</c:formatCode>
                <c:ptCount val="255"/>
                <c:pt idx="0">
                  <c:v>9.5503999999999797E-3</c:v>
                </c:pt>
                <c:pt idx="1">
                  <c:v>-0.1023874</c:v>
                </c:pt>
                <c:pt idx="2">
                  <c:v>-0.20977860000000001</c:v>
                </c:pt>
                <c:pt idx="3">
                  <c:v>-0.28580080000000002</c:v>
                </c:pt>
                <c:pt idx="4">
                  <c:v>-0.29133799999999899</c:v>
                </c:pt>
                <c:pt idx="5">
                  <c:v>-0.221996</c:v>
                </c:pt>
                <c:pt idx="6">
                  <c:v>-0.100888799999999</c:v>
                </c:pt>
                <c:pt idx="7">
                  <c:v>2.62382E-2</c:v>
                </c:pt>
                <c:pt idx="8">
                  <c:v>0.13751559999999999</c:v>
                </c:pt>
                <c:pt idx="9">
                  <c:v>0.2199132</c:v>
                </c:pt>
                <c:pt idx="10">
                  <c:v>0.26207720000000001</c:v>
                </c:pt>
                <c:pt idx="11">
                  <c:v>0.20294599999999999</c:v>
                </c:pt>
                <c:pt idx="12">
                  <c:v>7.2847200000000001E-2</c:v>
                </c:pt>
                <c:pt idx="13">
                  <c:v>-3.9192199999999899E-2</c:v>
                </c:pt>
                <c:pt idx="14">
                  <c:v>-0.130784599999999</c:v>
                </c:pt>
                <c:pt idx="15">
                  <c:v>-0.194919599999999</c:v>
                </c:pt>
                <c:pt idx="16">
                  <c:v>-0.21717</c:v>
                </c:pt>
                <c:pt idx="17">
                  <c:v>-0.19446240000000001</c:v>
                </c:pt>
                <c:pt idx="18">
                  <c:v>-9.4488000000000003E-2</c:v>
                </c:pt>
                <c:pt idx="19">
                  <c:v>2.8092399999999899E-2</c:v>
                </c:pt>
                <c:pt idx="20">
                  <c:v>0.134492999999999</c:v>
                </c:pt>
                <c:pt idx="21">
                  <c:v>0.220624399999999</c:v>
                </c:pt>
                <c:pt idx="22">
                  <c:v>0.26245819999999997</c:v>
                </c:pt>
                <c:pt idx="23">
                  <c:v>0.22628860000000001</c:v>
                </c:pt>
                <c:pt idx="24">
                  <c:v>0.1022096</c:v>
                </c:pt>
                <c:pt idx="25">
                  <c:v>-1.35636E-2</c:v>
                </c:pt>
                <c:pt idx="26">
                  <c:v>-0.1265936</c:v>
                </c:pt>
                <c:pt idx="27">
                  <c:v>-0.21889719999999899</c:v>
                </c:pt>
                <c:pt idx="28">
                  <c:v>-0.271221199999999</c:v>
                </c:pt>
                <c:pt idx="29">
                  <c:v>-0.259130799999999</c:v>
                </c:pt>
                <c:pt idx="30">
                  <c:v>-0.17063719999999899</c:v>
                </c:pt>
                <c:pt idx="31">
                  <c:v>-3.02005999999999E-2</c:v>
                </c:pt>
                <c:pt idx="32">
                  <c:v>7.8486E-2</c:v>
                </c:pt>
                <c:pt idx="33">
                  <c:v>0.1821942</c:v>
                </c:pt>
                <c:pt idx="34">
                  <c:v>0.25356820000000002</c:v>
                </c:pt>
                <c:pt idx="35">
                  <c:v>0.26812239999999998</c:v>
                </c:pt>
                <c:pt idx="36">
                  <c:v>0.18862039999999899</c:v>
                </c:pt>
                <c:pt idx="37">
                  <c:v>6.9367399999999899E-2</c:v>
                </c:pt>
                <c:pt idx="38">
                  <c:v>-2.9514800000000001E-2</c:v>
                </c:pt>
                <c:pt idx="39">
                  <c:v>-0.12847319999999901</c:v>
                </c:pt>
                <c:pt idx="40">
                  <c:v>-0.20431759999999899</c:v>
                </c:pt>
                <c:pt idx="41">
                  <c:v>-0.21841459999999999</c:v>
                </c:pt>
                <c:pt idx="42">
                  <c:v>-0.1684274</c:v>
                </c:pt>
                <c:pt idx="43">
                  <c:v>-4.9758599999999903E-2</c:v>
                </c:pt>
                <c:pt idx="44">
                  <c:v>5.44322E-2</c:v>
                </c:pt>
                <c:pt idx="45">
                  <c:v>0.14444979999999899</c:v>
                </c:pt>
                <c:pt idx="46">
                  <c:v>0.211759799999999</c:v>
                </c:pt>
                <c:pt idx="47">
                  <c:v>0.22621240000000001</c:v>
                </c:pt>
                <c:pt idx="48">
                  <c:v>0.1517396</c:v>
                </c:pt>
                <c:pt idx="49">
                  <c:v>3.8252399999999999E-2</c:v>
                </c:pt>
                <c:pt idx="50">
                  <c:v>-5.24509999999999E-2</c:v>
                </c:pt>
                <c:pt idx="51">
                  <c:v>-0.15217140000000001</c:v>
                </c:pt>
                <c:pt idx="52">
                  <c:v>-0.23284179999999999</c:v>
                </c:pt>
                <c:pt idx="53">
                  <c:v>-0.26634439999999998</c:v>
                </c:pt>
                <c:pt idx="54">
                  <c:v>-0.24178259999999999</c:v>
                </c:pt>
                <c:pt idx="55">
                  <c:v>-0.14556739999999899</c:v>
                </c:pt>
                <c:pt idx="56">
                  <c:v>-7.2643999999999999E-3</c:v>
                </c:pt>
                <c:pt idx="57">
                  <c:v>9.8907599999999998E-2</c:v>
                </c:pt>
                <c:pt idx="58">
                  <c:v>0.19908519999999999</c:v>
                </c:pt>
                <c:pt idx="59">
                  <c:v>0.26596340000000002</c:v>
                </c:pt>
                <c:pt idx="60">
                  <c:v>0.25570179999999998</c:v>
                </c:pt>
                <c:pt idx="61">
                  <c:v>0.178816</c:v>
                </c:pt>
                <c:pt idx="62">
                  <c:v>6.8706999999999893E-2</c:v>
                </c:pt>
                <c:pt idx="63">
                  <c:v>-3.93446E-2</c:v>
                </c:pt>
                <c:pt idx="64">
                  <c:v>-0.11831319999999999</c:v>
                </c:pt>
                <c:pt idx="65">
                  <c:v>-0.18569939999999899</c:v>
                </c:pt>
                <c:pt idx="66">
                  <c:v>-0.19245580000000001</c:v>
                </c:pt>
                <c:pt idx="67">
                  <c:v>-0.12519659999999999</c:v>
                </c:pt>
                <c:pt idx="68">
                  <c:v>-1.45288E-2</c:v>
                </c:pt>
                <c:pt idx="69">
                  <c:v>7.6428599999999999E-2</c:v>
                </c:pt>
                <c:pt idx="70">
                  <c:v>0.15379699999999999</c:v>
                </c:pt>
                <c:pt idx="71">
                  <c:v>0.2119376</c:v>
                </c:pt>
                <c:pt idx="72">
                  <c:v>0.20325080000000001</c:v>
                </c:pt>
                <c:pt idx="73">
                  <c:v>0.12250419999999999</c:v>
                </c:pt>
                <c:pt idx="74">
                  <c:v>5.3594000000000098E-3</c:v>
                </c:pt>
                <c:pt idx="75">
                  <c:v>-8.5623400000000002E-2</c:v>
                </c:pt>
                <c:pt idx="76">
                  <c:v>-0.17475199999999999</c:v>
                </c:pt>
                <c:pt idx="77">
                  <c:v>-0.23914099999999899</c:v>
                </c:pt>
                <c:pt idx="78">
                  <c:v>-0.26050240000000002</c:v>
                </c:pt>
                <c:pt idx="79">
                  <c:v>-0.21214079999999899</c:v>
                </c:pt>
                <c:pt idx="80">
                  <c:v>-9.8653599999999994E-2</c:v>
                </c:pt>
                <c:pt idx="81">
                  <c:v>2.5704799999999899E-2</c:v>
                </c:pt>
                <c:pt idx="82">
                  <c:v>0.12285979999999901</c:v>
                </c:pt>
                <c:pt idx="83">
                  <c:v>0.2212848</c:v>
                </c:pt>
                <c:pt idx="84">
                  <c:v>0.27144980000000002</c:v>
                </c:pt>
                <c:pt idx="85">
                  <c:v>0.26863039999999999</c:v>
                </c:pt>
                <c:pt idx="86">
                  <c:v>0.172694599999999</c:v>
                </c:pt>
                <c:pt idx="87">
                  <c:v>5.4305199999999998E-2</c:v>
                </c:pt>
                <c:pt idx="88">
                  <c:v>-3.7058599999999997E-2</c:v>
                </c:pt>
                <c:pt idx="89">
                  <c:v>-0.122123199999999</c:v>
                </c:pt>
                <c:pt idx="90">
                  <c:v>-0.17393919999999899</c:v>
                </c:pt>
                <c:pt idx="91">
                  <c:v>-0.1820418</c:v>
                </c:pt>
                <c:pt idx="92">
                  <c:v>-0.11480799999999999</c:v>
                </c:pt>
                <c:pt idx="93">
                  <c:v>-1.4935199999999999E-2</c:v>
                </c:pt>
                <c:pt idx="94">
                  <c:v>5.4660799999999898E-2</c:v>
                </c:pt>
                <c:pt idx="95">
                  <c:v>0.14897099999999899</c:v>
                </c:pt>
                <c:pt idx="96">
                  <c:v>0.18326100000000001</c:v>
                </c:pt>
                <c:pt idx="97">
                  <c:v>0.1784096</c:v>
                </c:pt>
                <c:pt idx="98">
                  <c:v>9.3649800000000005E-2</c:v>
                </c:pt>
                <c:pt idx="99">
                  <c:v>-5.4102000000000004E-3</c:v>
                </c:pt>
                <c:pt idx="100">
                  <c:v>-0.104673399999999</c:v>
                </c:pt>
                <c:pt idx="101">
                  <c:v>-0.201523599999999</c:v>
                </c:pt>
                <c:pt idx="102">
                  <c:v>-0.26032460000000002</c:v>
                </c:pt>
                <c:pt idx="103">
                  <c:v>-0.27233879999999899</c:v>
                </c:pt>
                <c:pt idx="104">
                  <c:v>-0.21236940000000001</c:v>
                </c:pt>
                <c:pt idx="105">
                  <c:v>-8.7553800000000001E-2</c:v>
                </c:pt>
                <c:pt idx="106">
                  <c:v>3.3604200000000001E-2</c:v>
                </c:pt>
                <c:pt idx="107">
                  <c:v>0.1366774</c:v>
                </c:pt>
                <c:pt idx="108">
                  <c:v>0.2325624</c:v>
                </c:pt>
                <c:pt idx="109">
                  <c:v>0.284276799999999</c:v>
                </c:pt>
                <c:pt idx="110">
                  <c:v>0.26101039999999898</c:v>
                </c:pt>
                <c:pt idx="111">
                  <c:v>0.18021300000000001</c:v>
                </c:pt>
                <c:pt idx="112">
                  <c:v>5.8851800000000003E-2</c:v>
                </c:pt>
                <c:pt idx="113">
                  <c:v>-3.70585999999999E-2</c:v>
                </c:pt>
                <c:pt idx="114">
                  <c:v>-0.1243838</c:v>
                </c:pt>
                <c:pt idx="115">
                  <c:v>-0.17515839999999899</c:v>
                </c:pt>
                <c:pt idx="116">
                  <c:v>-0.16299179999999999</c:v>
                </c:pt>
                <c:pt idx="117">
                  <c:v>-9.3040200000000003E-2</c:v>
                </c:pt>
                <c:pt idx="118">
                  <c:v>2.76859999999999E-3</c:v>
                </c:pt>
                <c:pt idx="119">
                  <c:v>9.7129599999999899E-2</c:v>
                </c:pt>
                <c:pt idx="120">
                  <c:v>0.1639824</c:v>
                </c:pt>
                <c:pt idx="121">
                  <c:v>0.2064512</c:v>
                </c:pt>
                <c:pt idx="122">
                  <c:v>0.18737580000000001</c:v>
                </c:pt>
                <c:pt idx="123">
                  <c:v>8.2473799999999903E-2</c:v>
                </c:pt>
                <c:pt idx="124">
                  <c:v>-2.5476200000000001E-2</c:v>
                </c:pt>
                <c:pt idx="125">
                  <c:v>-0.12278360000000001</c:v>
                </c:pt>
                <c:pt idx="126">
                  <c:v>-0.21262339999999999</c:v>
                </c:pt>
                <c:pt idx="127">
                  <c:v>-0.26294079999999997</c:v>
                </c:pt>
                <c:pt idx="128">
                  <c:v>-0.26459179999999899</c:v>
                </c:pt>
                <c:pt idx="129">
                  <c:v>-0.207645</c:v>
                </c:pt>
                <c:pt idx="130">
                  <c:v>-7.8511399999999995E-2</c:v>
                </c:pt>
                <c:pt idx="131">
                  <c:v>4.16814E-2</c:v>
                </c:pt>
                <c:pt idx="132">
                  <c:v>0.14749780000000001</c:v>
                </c:pt>
                <c:pt idx="133">
                  <c:v>0.2478786</c:v>
                </c:pt>
                <c:pt idx="134">
                  <c:v>0.3017012</c:v>
                </c:pt>
                <c:pt idx="135">
                  <c:v>0.28031440000000002</c:v>
                </c:pt>
                <c:pt idx="136">
                  <c:v>0.18094959999999999</c:v>
                </c:pt>
                <c:pt idx="137">
                  <c:v>5.5676799999999999E-2</c:v>
                </c:pt>
                <c:pt idx="138">
                  <c:v>-5.9258199999999997E-2</c:v>
                </c:pt>
                <c:pt idx="139">
                  <c:v>-0.15646399999999899</c:v>
                </c:pt>
                <c:pt idx="140">
                  <c:v>-0.21186140000000001</c:v>
                </c:pt>
                <c:pt idx="141">
                  <c:v>-0.21059140000000001</c:v>
                </c:pt>
                <c:pt idx="142">
                  <c:v>-0.12943840000000001</c:v>
                </c:pt>
                <c:pt idx="143">
                  <c:v>-1.4859000000000001E-2</c:v>
                </c:pt>
                <c:pt idx="144">
                  <c:v>7.8486E-2</c:v>
                </c:pt>
                <c:pt idx="145">
                  <c:v>0.1581912</c:v>
                </c:pt>
                <c:pt idx="146">
                  <c:v>0.20317460000000001</c:v>
                </c:pt>
                <c:pt idx="147">
                  <c:v>0.18150839999999999</c:v>
                </c:pt>
                <c:pt idx="148">
                  <c:v>7.5209399999999899E-2</c:v>
                </c:pt>
                <c:pt idx="149">
                  <c:v>-3.6677599999999901E-2</c:v>
                </c:pt>
                <c:pt idx="150">
                  <c:v>-0.132715</c:v>
                </c:pt>
                <c:pt idx="151">
                  <c:v>-0.23474680000000001</c:v>
                </c:pt>
                <c:pt idx="152">
                  <c:v>-0.29865320000000001</c:v>
                </c:pt>
                <c:pt idx="153">
                  <c:v>-0.29532579999999897</c:v>
                </c:pt>
                <c:pt idx="154">
                  <c:v>-0.21940519999999999</c:v>
                </c:pt>
                <c:pt idx="155">
                  <c:v>-7.7063599999999996E-2</c:v>
                </c:pt>
                <c:pt idx="156">
                  <c:v>8.3743799999999896E-2</c:v>
                </c:pt>
                <c:pt idx="157">
                  <c:v>0.170103799999999</c:v>
                </c:pt>
                <c:pt idx="158">
                  <c:v>0.27099259999999997</c:v>
                </c:pt>
                <c:pt idx="159">
                  <c:v>0.322148199999999</c:v>
                </c:pt>
                <c:pt idx="160">
                  <c:v>0.29951680000000003</c:v>
                </c:pt>
                <c:pt idx="161">
                  <c:v>0.16807179999999999</c:v>
                </c:pt>
                <c:pt idx="162">
                  <c:v>1.7830800000000001E-2</c:v>
                </c:pt>
                <c:pt idx="163">
                  <c:v>-8.6055199999999998E-2</c:v>
                </c:pt>
                <c:pt idx="164">
                  <c:v>-0.17838419999999899</c:v>
                </c:pt>
                <c:pt idx="165">
                  <c:v>-0.2305304</c:v>
                </c:pt>
                <c:pt idx="166">
                  <c:v>-0.21341079999999901</c:v>
                </c:pt>
                <c:pt idx="167">
                  <c:v>-0.121284999999999</c:v>
                </c:pt>
                <c:pt idx="168">
                  <c:v>-9.3217999999999895E-3</c:v>
                </c:pt>
                <c:pt idx="169">
                  <c:v>7.2745599999999896E-2</c:v>
                </c:pt>
                <c:pt idx="170">
                  <c:v>0.16812260000000001</c:v>
                </c:pt>
                <c:pt idx="171">
                  <c:v>0.23025099999999901</c:v>
                </c:pt>
                <c:pt idx="172">
                  <c:v>0.20223479999999899</c:v>
                </c:pt>
                <c:pt idx="173">
                  <c:v>8.6309199999999905E-2</c:v>
                </c:pt>
                <c:pt idx="174">
                  <c:v>-6.0604400000000003E-2</c:v>
                </c:pt>
                <c:pt idx="175">
                  <c:v>-0.1600454</c:v>
                </c:pt>
                <c:pt idx="176">
                  <c:v>-0.26050240000000002</c:v>
                </c:pt>
                <c:pt idx="177">
                  <c:v>-0.32255460000000002</c:v>
                </c:pt>
                <c:pt idx="178">
                  <c:v>-0.31325819999999899</c:v>
                </c:pt>
                <c:pt idx="179">
                  <c:v>-0.21059140000000001</c:v>
                </c:pt>
                <c:pt idx="180">
                  <c:v>-6.2026799999999903E-2</c:v>
                </c:pt>
                <c:pt idx="181">
                  <c:v>7.2288399999999906E-2</c:v>
                </c:pt>
                <c:pt idx="182">
                  <c:v>0.20601939999999899</c:v>
                </c:pt>
                <c:pt idx="183">
                  <c:v>0.32085279999999899</c:v>
                </c:pt>
                <c:pt idx="184">
                  <c:v>0.38237159999999998</c:v>
                </c:pt>
                <c:pt idx="185">
                  <c:v>0.33975040000000001</c:v>
                </c:pt>
                <c:pt idx="186">
                  <c:v>0.18689320000000001</c:v>
                </c:pt>
                <c:pt idx="187">
                  <c:v>2.3901399999999899E-2</c:v>
                </c:pt>
                <c:pt idx="188">
                  <c:v>-0.1067308</c:v>
                </c:pt>
                <c:pt idx="189">
                  <c:v>-0.218059</c:v>
                </c:pt>
                <c:pt idx="190">
                  <c:v>-0.269138399999999</c:v>
                </c:pt>
                <c:pt idx="191">
                  <c:v>-0.23322280000000001</c:v>
                </c:pt>
                <c:pt idx="192">
                  <c:v>-0.116001799999999</c:v>
                </c:pt>
                <c:pt idx="193">
                  <c:v>1.8567399999999901E-2</c:v>
                </c:pt>
                <c:pt idx="194">
                  <c:v>0.12222479999999999</c:v>
                </c:pt>
                <c:pt idx="195">
                  <c:v>0.2283714</c:v>
                </c:pt>
                <c:pt idx="196">
                  <c:v>0.28729939999999998</c:v>
                </c:pt>
                <c:pt idx="197">
                  <c:v>0.25504139999999997</c:v>
                </c:pt>
                <c:pt idx="198">
                  <c:v>9.9720400000000001E-2</c:v>
                </c:pt>
                <c:pt idx="199">
                  <c:v>-4.5059599999999998E-2</c:v>
                </c:pt>
                <c:pt idx="200">
                  <c:v>-0.17223739999999901</c:v>
                </c:pt>
                <c:pt idx="201">
                  <c:v>-0.278968199999999</c:v>
                </c:pt>
                <c:pt idx="202">
                  <c:v>-0.33921699999999999</c:v>
                </c:pt>
                <c:pt idx="203">
                  <c:v>-0.3176524</c:v>
                </c:pt>
                <c:pt idx="204">
                  <c:v>-0.20810219999999999</c:v>
                </c:pt>
                <c:pt idx="205">
                  <c:v>-2.8524199999999899E-2</c:v>
                </c:pt>
                <c:pt idx="206">
                  <c:v>0.12174219999999999</c:v>
                </c:pt>
                <c:pt idx="207">
                  <c:v>0.26428699999999999</c:v>
                </c:pt>
                <c:pt idx="208">
                  <c:v>0.35219639999999902</c:v>
                </c:pt>
                <c:pt idx="209">
                  <c:v>0.4254754</c:v>
                </c:pt>
                <c:pt idx="210">
                  <c:v>0.31066739999999998</c:v>
                </c:pt>
                <c:pt idx="211">
                  <c:v>0.15328899999999901</c:v>
                </c:pt>
                <c:pt idx="212">
                  <c:v>6.8579999999998599E-4</c:v>
                </c:pt>
                <c:pt idx="213">
                  <c:v>-0.1427988</c:v>
                </c:pt>
                <c:pt idx="214">
                  <c:v>-0.2643124</c:v>
                </c:pt>
                <c:pt idx="215">
                  <c:v>-0.301193199999999</c:v>
                </c:pt>
                <c:pt idx="216">
                  <c:v>-0.24127460000000001</c:v>
                </c:pt>
                <c:pt idx="217">
                  <c:v>-0.1055878</c:v>
                </c:pt>
                <c:pt idx="218">
                  <c:v>4.6786800000000003E-2</c:v>
                </c:pt>
                <c:pt idx="219">
                  <c:v>0.174040799999999</c:v>
                </c:pt>
                <c:pt idx="220">
                  <c:v>0.30251400000000001</c:v>
                </c:pt>
                <c:pt idx="221">
                  <c:v>0.36377880000000001</c:v>
                </c:pt>
                <c:pt idx="222">
                  <c:v>0.29690060000000001</c:v>
                </c:pt>
                <c:pt idx="223">
                  <c:v>0.12052300000000001</c:v>
                </c:pt>
                <c:pt idx="224">
                  <c:v>-5.0876200000000003E-2</c:v>
                </c:pt>
                <c:pt idx="225">
                  <c:v>-0.18862039999999899</c:v>
                </c:pt>
                <c:pt idx="226">
                  <c:v>-0.31208979999999997</c:v>
                </c:pt>
                <c:pt idx="227">
                  <c:v>-0.37175439999999998</c:v>
                </c:pt>
                <c:pt idx="228">
                  <c:v>-0.3344164</c:v>
                </c:pt>
                <c:pt idx="229">
                  <c:v>-0.20045679999999999</c:v>
                </c:pt>
                <c:pt idx="230">
                  <c:v>9.6519999999999202E-4</c:v>
                </c:pt>
                <c:pt idx="231">
                  <c:v>0.1712214</c:v>
                </c:pt>
                <c:pt idx="232">
                  <c:v>0.33817560000000002</c:v>
                </c:pt>
                <c:pt idx="233">
                  <c:v>0.44079160000000001</c:v>
                </c:pt>
                <c:pt idx="234">
                  <c:v>0.44940219999999997</c:v>
                </c:pt>
                <c:pt idx="235">
                  <c:v>0.31610300000000002</c:v>
                </c:pt>
                <c:pt idx="236">
                  <c:v>9.8602800000000004E-2</c:v>
                </c:pt>
                <c:pt idx="237">
                  <c:v>-6.0401200000000002E-2</c:v>
                </c:pt>
                <c:pt idx="238">
                  <c:v>-0.2249932</c:v>
                </c:pt>
                <c:pt idx="239">
                  <c:v>-0.33355279999999898</c:v>
                </c:pt>
                <c:pt idx="240">
                  <c:v>-0.34325559999999899</c:v>
                </c:pt>
                <c:pt idx="241">
                  <c:v>-0.25775920000000002</c:v>
                </c:pt>
                <c:pt idx="242">
                  <c:v>-8.6360000000000006E-2</c:v>
                </c:pt>
                <c:pt idx="243">
                  <c:v>6.6649599999999906E-2</c:v>
                </c:pt>
                <c:pt idx="244">
                  <c:v>0.203454</c:v>
                </c:pt>
                <c:pt idx="245">
                  <c:v>0.35747960000000001</c:v>
                </c:pt>
                <c:pt idx="246">
                  <c:v>0.39342060000000001</c:v>
                </c:pt>
                <c:pt idx="247">
                  <c:v>0.2936494</c:v>
                </c:pt>
                <c:pt idx="248">
                  <c:v>9.9542599999999995E-2</c:v>
                </c:pt>
                <c:pt idx="249">
                  <c:v>-9.1363799999999898E-2</c:v>
                </c:pt>
                <c:pt idx="250">
                  <c:v>-0.2685034</c:v>
                </c:pt>
                <c:pt idx="251">
                  <c:v>-0.36639500000000003</c:v>
                </c:pt>
                <c:pt idx="252">
                  <c:v>-0.44147740000000002</c:v>
                </c:pt>
                <c:pt idx="253">
                  <c:v>-0.39717980000000003</c:v>
                </c:pt>
                <c:pt idx="254">
                  <c:v>-0.24919939999999999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30-4E41-AC11-E69C2E9D2031}"/>
            </c:ext>
          </c:extLst>
        </c:ser>
        <c:ser>
          <c:idx val="20"/>
          <c:order val="2"/>
          <c:tx>
            <c:strRef>
              <c:f>'11flp'!$D$5</c:f>
              <c:strCache>
                <c:ptCount val="1"/>
                <c:pt idx="0">
                  <c:v>Analytical solution at x =598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'11flp'!$A$6:$A$266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'11flp'!$D$6:$D$266</c:f>
              <c:numCache>
                <c:formatCode>General</c:formatCode>
                <c:ptCount val="261"/>
                <c:pt idx="0">
                  <c:v>6.2772322361481545E-2</c:v>
                </c:pt>
                <c:pt idx="1">
                  <c:v>0.15162273021038308</c:v>
                </c:pt>
                <c:pt idx="2">
                  <c:v>0.20436116059148177</c:v>
                </c:pt>
                <c:pt idx="3">
                  <c:v>0.2088610421417359</c:v>
                </c:pt>
                <c:pt idx="4">
                  <c:v>6.2772322361481545E-2</c:v>
                </c:pt>
                <c:pt idx="5">
                  <c:v>0.16509607558515402</c:v>
                </c:pt>
                <c:pt idx="6">
                  <c:v>8.4217775328048125E-2</c:v>
                </c:pt>
                <c:pt idx="7">
                  <c:v>-1.3253178769298921E-2</c:v>
                </c:pt>
                <c:pt idx="8">
                  <c:v>-0.10308878020215215</c:v>
                </c:pt>
                <c:pt idx="9">
                  <c:v>-0.16332434343968144</c:v>
                </c:pt>
                <c:pt idx="10">
                  <c:v>-0.17971578004531594</c:v>
                </c:pt>
                <c:pt idx="11">
                  <c:v>-0.14923835214905631</c:v>
                </c:pt>
                <c:pt idx="12">
                  <c:v>-8.0756272951564942E-2</c:v>
                </c:pt>
                <c:pt idx="13">
                  <c:v>7.2973836113826799E-3</c:v>
                </c:pt>
                <c:pt idx="14">
                  <c:v>9.1641287629749393E-2</c:v>
                </c:pt>
                <c:pt idx="15">
                  <c:v>0.15007629314951859</c:v>
                </c:pt>
                <c:pt idx="16">
                  <c:v>0.16713240518846692</c:v>
                </c:pt>
                <c:pt idx="17">
                  <c:v>0.13801096997710804</c:v>
                </c:pt>
                <c:pt idx="18">
                  <c:v>6.9829307264927032E-2</c:v>
                </c:pt>
                <c:pt idx="19">
                  <c:v>-2.0147400316810699E-2</c:v>
                </c:pt>
                <c:pt idx="20">
                  <c:v>-0.10884533360895662</c:v>
                </c:pt>
                <c:pt idx="21">
                  <c:v>-0.17320444208168501</c:v>
                </c:pt>
                <c:pt idx="22">
                  <c:v>-0.19602233681366288</c:v>
                </c:pt>
                <c:pt idx="23">
                  <c:v>-0.17035057022710595</c:v>
                </c:pt>
                <c:pt idx="24">
                  <c:v>-0.10133515620116171</c:v>
                </c:pt>
                <c:pt idx="25">
                  <c:v>-5.0322373642316398E-3</c:v>
                </c:pt>
                <c:pt idx="26">
                  <c:v>9.5513000262531567E-2</c:v>
                </c:pt>
                <c:pt idx="27">
                  <c:v>0.17595032987541562</c:v>
                </c:pt>
                <c:pt idx="28">
                  <c:v>0.21665505051920184</c:v>
                </c:pt>
                <c:pt idx="29">
                  <c:v>0.20760036792195713</c:v>
                </c:pt>
                <c:pt idx="30">
                  <c:v>0.15085483231408289</c:v>
                </c:pt>
                <c:pt idx="31">
                  <c:v>6.0080502568812408E-2</c:v>
                </c:pt>
                <c:pt idx="32">
                  <c:v>-4.2843805633223368E-2</c:v>
                </c:pt>
                <c:pt idx="33">
                  <c:v>-0.13323217736626802</c:v>
                </c:pt>
                <c:pt idx="34">
                  <c:v>-0.1896850687921561</c:v>
                </c:pt>
                <c:pt idx="35">
                  <c:v>-0.19934780930445398</c:v>
                </c:pt>
                <c:pt idx="36">
                  <c:v>-0.16102542943762249</c:v>
                </c:pt>
                <c:pt idx="37">
                  <c:v>-8.53822578934747E-2</c:v>
                </c:pt>
                <c:pt idx="38">
                  <c:v>7.815588892172317E-3</c:v>
                </c:pt>
                <c:pt idx="39">
                  <c:v>9.4717193708752659E-2</c:v>
                </c:pt>
                <c:pt idx="40">
                  <c:v>0.15340144681808141</c:v>
                </c:pt>
                <c:pt idx="41">
                  <c:v>0.1693796466915157</c:v>
                </c:pt>
                <c:pt idx="42">
                  <c:v>0.13920702404570087</c:v>
                </c:pt>
                <c:pt idx="43">
                  <c:v>7.1300126439472034E-2</c:v>
                </c:pt>
                <c:pt idx="44">
                  <c:v>-1.6240949839970788E-2</c:v>
                </c:pt>
                <c:pt idx="45">
                  <c:v>-0.10025440429788125</c:v>
                </c:pt>
                <c:pt idx="46">
                  <c:v>-0.15841795726871361</c:v>
                </c:pt>
                <c:pt idx="47">
                  <c:v>-0.1749434052004622</c:v>
                </c:pt>
                <c:pt idx="48">
                  <c:v>-0.14462992177057143</c:v>
                </c:pt>
                <c:pt idx="49">
                  <c:v>-7.4252941505384695E-2</c:v>
                </c:pt>
                <c:pt idx="50">
                  <c:v>1.9066226240276977E-2</c:v>
                </c:pt>
                <c:pt idx="51">
                  <c:v>0.11210715573925331</c:v>
                </c:pt>
                <c:pt idx="52">
                  <c:v>0.18135324764350436</c:v>
                </c:pt>
                <c:pt idx="53">
                  <c:v>0.2088986098050572</c:v>
                </c:pt>
                <c:pt idx="54">
                  <c:v>0.1869781786864807</c:v>
                </c:pt>
                <c:pt idx="55">
                  <c:v>0.11998286159006594</c:v>
                </c:pt>
                <c:pt idx="56">
                  <c:v>2.3449307169450456E-2</c:v>
                </c:pt>
                <c:pt idx="57">
                  <c:v>-7.972997608298131E-2</c:v>
                </c:pt>
                <c:pt idx="58">
                  <c:v>-0.16493526550736323</c:v>
                </c:pt>
                <c:pt idx="59">
                  <c:v>-0.21188593704777708</c:v>
                </c:pt>
                <c:pt idx="60">
                  <c:v>-0.2096333261616454</c:v>
                </c:pt>
                <c:pt idx="61">
                  <c:v>-0.15923677006937115</c:v>
                </c:pt>
                <c:pt idx="62">
                  <c:v>-7.3458024686351264E-2</c:v>
                </c:pt>
                <c:pt idx="63">
                  <c:v>2.6446137993677614E-2</c:v>
                </c:pt>
                <c:pt idx="64">
                  <c:v>0.11602898643688522</c:v>
                </c:pt>
                <c:pt idx="65">
                  <c:v>0.17372947839626177</c:v>
                </c:pt>
                <c:pt idx="66">
                  <c:v>0.18620076056557278</c:v>
                </c:pt>
                <c:pt idx="67">
                  <c:v>0.15156287891520942</c:v>
                </c:pt>
                <c:pt idx="68">
                  <c:v>7.977242312526793E-2</c:v>
                </c:pt>
                <c:pt idx="69">
                  <c:v>-9.9752350436676553E-3</c:v>
                </c:pt>
                <c:pt idx="70">
                  <c:v>-9.4152061430528747E-2</c:v>
                </c:pt>
                <c:pt idx="71">
                  <c:v>-0.15087513766114596</c:v>
                </c:pt>
                <c:pt idx="72">
                  <c:v>-0.16545211001641982</c:v>
                </c:pt>
                <c:pt idx="73">
                  <c:v>-0.13410024484148142</c:v>
                </c:pt>
                <c:pt idx="74">
                  <c:v>-6.4904499059266013E-2</c:v>
                </c:pt>
                <c:pt idx="75">
                  <c:v>2.422619993918404E-2</c:v>
                </c:pt>
                <c:pt idx="76">
                  <c:v>0.11009110862896096</c:v>
                </c:pt>
                <c:pt idx="77">
                  <c:v>0.17007942347253727</c:v>
                </c:pt>
                <c:pt idx="78">
                  <c:v>0.18792284173386051</c:v>
                </c:pt>
                <c:pt idx="79">
                  <c:v>0.15787097559886934</c:v>
                </c:pt>
                <c:pt idx="80">
                  <c:v>8.6235722329123299E-2</c:v>
                </c:pt>
                <c:pt idx="81">
                  <c:v>-1.0090653429695673E-2</c:v>
                </c:pt>
                <c:pt idx="82">
                  <c:v>-0.10778064393554243</c:v>
                </c:pt>
                <c:pt idx="83">
                  <c:v>-0.18284869573843945</c:v>
                </c:pt>
                <c:pt idx="84">
                  <c:v>-0.2166189580003077</c:v>
                </c:pt>
                <c:pt idx="85">
                  <c:v>-0.20039224413883419</c:v>
                </c:pt>
                <c:pt idx="86">
                  <c:v>-0.13764427281661012</c:v>
                </c:pt>
                <c:pt idx="87">
                  <c:v>-4.3203078212697546E-2</c:v>
                </c:pt>
                <c:pt idx="88">
                  <c:v>6.0392300740013886E-2</c:v>
                </c:pt>
                <c:pt idx="89">
                  <c:v>0.14844582055586764</c:v>
                </c:pt>
                <c:pt idx="90">
                  <c:v>0.20018759045828438</c:v>
                </c:pt>
                <c:pt idx="91">
                  <c:v>0.20387103393987463</c:v>
                </c:pt>
                <c:pt idx="92">
                  <c:v>0.15961605071185253</c:v>
                </c:pt>
                <c:pt idx="93">
                  <c:v>7.9294181196096575E-2</c:v>
                </c:pt>
                <c:pt idx="94">
                  <c:v>-1.6508567738967993E-2</c:v>
                </c:pt>
                <c:pt idx="95">
                  <c:v>-0.10368541202634024</c:v>
                </c:pt>
                <c:pt idx="96">
                  <c:v>-0.16065521658822079</c:v>
                </c:pt>
                <c:pt idx="97">
                  <c:v>-0.17374668617174244</c:v>
                </c:pt>
                <c:pt idx="98">
                  <c:v>-0.14057361208106819</c:v>
                </c:pt>
                <c:pt idx="99">
                  <c:v>-7.055985214095585E-2</c:v>
                </c:pt>
                <c:pt idx="100">
                  <c:v>1.7511520315822395E-2</c:v>
                </c:pt>
                <c:pt idx="101">
                  <c:v>0.10030373963909107</c:v>
                </c:pt>
                <c:pt idx="102">
                  <c:v>0.15587482007616604</c:v>
                </c:pt>
                <c:pt idx="103">
                  <c:v>0.16927081547111217</c:v>
                </c:pt>
                <c:pt idx="104">
                  <c:v>0.13635514249875652</c:v>
                </c:pt>
                <c:pt idx="105">
                  <c:v>6.4908119943426268E-2</c:v>
                </c:pt>
                <c:pt idx="106">
                  <c:v>-2.7283810228564995E-2</c:v>
                </c:pt>
                <c:pt idx="107">
                  <c:v>-0.1168737254530423</c:v>
                </c:pt>
                <c:pt idx="108">
                  <c:v>-0.18082210472511417</c:v>
                </c:pt>
                <c:pt idx="109">
                  <c:v>-0.20221573506636048</c:v>
                </c:pt>
                <c:pt idx="110">
                  <c:v>-0.17457641331041587</c:v>
                </c:pt>
                <c:pt idx="111">
                  <c:v>-0.10357446247315183</c:v>
                </c:pt>
                <c:pt idx="112">
                  <c:v>-5.7105269723202873E-3</c:v>
                </c:pt>
                <c:pt idx="113">
                  <c:v>9.5712518411716102E-2</c:v>
                </c:pt>
                <c:pt idx="114">
                  <c:v>0.17632726368793217</c:v>
                </c:pt>
                <c:pt idx="115">
                  <c:v>0.21672014544773985</c:v>
                </c:pt>
                <c:pt idx="116">
                  <c:v>0.20723015846457149</c:v>
                </c:pt>
                <c:pt idx="117">
                  <c:v>0.15033128079475466</c:v>
                </c:pt>
                <c:pt idx="118">
                  <c:v>6.0004988999361755E-2</c:v>
                </c:pt>
                <c:pt idx="119">
                  <c:v>-4.1739350172978376E-2</c:v>
                </c:pt>
                <c:pt idx="120">
                  <c:v>-0.13032658262245525</c:v>
                </c:pt>
                <c:pt idx="121">
                  <c:v>-0.1846965303501367</c:v>
                </c:pt>
                <c:pt idx="122">
                  <c:v>-0.19248659378583324</c:v>
                </c:pt>
                <c:pt idx="123">
                  <c:v>-0.15302575518704142</c:v>
                </c:pt>
                <c:pt idx="124">
                  <c:v>-7.7398488954196626E-2</c:v>
                </c:pt>
                <c:pt idx="125">
                  <c:v>1.4428953626146324E-2</c:v>
                </c:pt>
                <c:pt idx="126">
                  <c:v>9.86922590256573E-2</c:v>
                </c:pt>
                <c:pt idx="127">
                  <c:v>0.15384284833070572</c:v>
                </c:pt>
                <c:pt idx="128">
                  <c:v>0.16598063210009836</c:v>
                </c:pt>
                <c:pt idx="129">
                  <c:v>0.1323422378462909</c:v>
                </c:pt>
                <c:pt idx="130">
                  <c:v>6.1970562995193199E-2</c:v>
                </c:pt>
                <c:pt idx="131">
                  <c:v>-2.6600194326339505E-2</c:v>
                </c:pt>
                <c:pt idx="132">
                  <c:v>-0.11006019027187865</c:v>
                </c:pt>
                <c:pt idx="133">
                  <c:v>-0.1662532995745869</c:v>
                </c:pt>
                <c:pt idx="134">
                  <c:v>-0.17982781896550848</c:v>
                </c:pt>
                <c:pt idx="135">
                  <c:v>-0.14618508954855239</c:v>
                </c:pt>
                <c:pt idx="136">
                  <c:v>-7.2728712527069916E-2</c:v>
                </c:pt>
                <c:pt idx="137">
                  <c:v>2.2906422554534948E-2</c:v>
                </c:pt>
                <c:pt idx="138">
                  <c:v>0.11720855376545594</c:v>
                </c:pt>
                <c:pt idx="139">
                  <c:v>0.1866414633136497</c:v>
                </c:pt>
                <c:pt idx="140">
                  <c:v>0.21353216953694087</c:v>
                </c:pt>
                <c:pt idx="141">
                  <c:v>0.1905199633676859</c:v>
                </c:pt>
                <c:pt idx="142">
                  <c:v>0.12245072726160082</c:v>
                </c:pt>
                <c:pt idx="143">
                  <c:v>2.52379934498763E-2</c:v>
                </c:pt>
                <c:pt idx="144">
                  <c:v>-7.8030103327085515E-2</c:v>
                </c:pt>
                <c:pt idx="145">
                  <c:v>-0.16277054027238347</c:v>
                </c:pt>
                <c:pt idx="146">
                  <c:v>-0.20895773284387861</c:v>
                </c:pt>
                <c:pt idx="147">
                  <c:v>-0.20604124679666364</c:v>
                </c:pt>
                <c:pt idx="148">
                  <c:v>-0.15550526646466284</c:v>
                </c:pt>
                <c:pt idx="149">
                  <c:v>-7.0435576900123725E-2</c:v>
                </c:pt>
                <c:pt idx="150">
                  <c:v>2.7792508865347735E-2</c:v>
                </c:pt>
                <c:pt idx="151">
                  <c:v>0.11487298524723584</c:v>
                </c:pt>
                <c:pt idx="152">
                  <c:v>0.16963226244129651</c:v>
                </c:pt>
                <c:pt idx="153">
                  <c:v>0.17928009964847064</c:v>
                </c:pt>
                <c:pt idx="154">
                  <c:v>0.14253756445293203</c:v>
                </c:pt>
                <c:pt idx="155">
                  <c:v>6.9864791943992602E-2</c:v>
                </c:pt>
                <c:pt idx="156">
                  <c:v>-1.9260966197104885E-2</c:v>
                </c:pt>
                <c:pt idx="157">
                  <c:v>-0.1013270095289944</c:v>
                </c:pt>
                <c:pt idx="158">
                  <c:v>-0.15477055116849783</c:v>
                </c:pt>
                <c:pt idx="159">
                  <c:v>-0.1654609579593124</c:v>
                </c:pt>
                <c:pt idx="160">
                  <c:v>-0.13029925366994111</c:v>
                </c:pt>
                <c:pt idx="161">
                  <c:v>-5.8028514964136135E-2</c:v>
                </c:pt>
                <c:pt idx="162">
                  <c:v>3.2950580185671041E-2</c:v>
                </c:pt>
                <c:pt idx="163">
                  <c:v>0.11921241112386929</c:v>
                </c:pt>
                <c:pt idx="164">
                  <c:v>0.17822512084869135</c:v>
                </c:pt>
                <c:pt idx="165">
                  <c:v>0.19406889516948839</c:v>
                </c:pt>
                <c:pt idx="166">
                  <c:v>0.16151562914923653</c:v>
                </c:pt>
                <c:pt idx="167">
                  <c:v>8.7440751324390914E-2</c:v>
                </c:pt>
                <c:pt idx="168">
                  <c:v>-1.0794702175153457E-2</c:v>
                </c:pt>
                <c:pt idx="169">
                  <c:v>-0.10959503807304211</c:v>
                </c:pt>
                <c:pt idx="170">
                  <c:v>-0.18495718658964197</c:v>
                </c:pt>
                <c:pt idx="171">
                  <c:v>-0.21842163729551653</c:v>
                </c:pt>
                <c:pt idx="172">
                  <c:v>-0.20166162775900409</c:v>
                </c:pt>
                <c:pt idx="173">
                  <c:v>-0.13856404751494159</c:v>
                </c:pt>
                <c:pt idx="174">
                  <c:v>-4.4281290568132112E-2</c:v>
                </c:pt>
                <c:pt idx="175">
                  <c:v>5.8510552510641023E-2</c:v>
                </c:pt>
                <c:pt idx="176">
                  <c:v>0.14521439604570968</c:v>
                </c:pt>
                <c:pt idx="177">
                  <c:v>0.19537885564737797</c:v>
                </c:pt>
                <c:pt idx="178">
                  <c:v>0.19771723203875835</c:v>
                </c:pt>
                <c:pt idx="179">
                  <c:v>0.15283022748125635</c:v>
                </c:pt>
                <c:pt idx="180">
                  <c:v>7.2958989677179398E-2</c:v>
                </c:pt>
                <c:pt idx="181">
                  <c:v>-2.1161818076289432E-2</c:v>
                </c:pt>
                <c:pt idx="182">
                  <c:v>-0.10555621151464262</c:v>
                </c:pt>
                <c:pt idx="183">
                  <c:v>-0.15904418402861392</c:v>
                </c:pt>
                <c:pt idx="184">
                  <c:v>-0.16854950030048066</c:v>
                </c:pt>
                <c:pt idx="185">
                  <c:v>-0.13234845100401046</c:v>
                </c:pt>
                <c:pt idx="186">
                  <c:v>-6.0448090356256659E-2</c:v>
                </c:pt>
                <c:pt idx="187">
                  <c:v>2.7996418412163139E-2</c:v>
                </c:pt>
                <c:pt idx="188">
                  <c:v>0.10957234236636722</c:v>
                </c:pt>
                <c:pt idx="189">
                  <c:v>0.16257545360575773</c:v>
                </c:pt>
                <c:pt idx="190">
                  <c:v>0.17254918537666317</c:v>
                </c:pt>
                <c:pt idx="191">
                  <c:v>0.13600125234073443</c:v>
                </c:pt>
                <c:pt idx="192">
                  <c:v>6.1359147157169155E-2</c:v>
                </c:pt>
                <c:pt idx="193">
                  <c:v>-3.3081356478517829E-2</c:v>
                </c:pt>
                <c:pt idx="194">
                  <c:v>-0.12370573709871271</c:v>
                </c:pt>
                <c:pt idx="195">
                  <c:v>-0.18749157870461647</c:v>
                </c:pt>
                <c:pt idx="196">
                  <c:v>-0.20780072372873351</c:v>
                </c:pt>
                <c:pt idx="197">
                  <c:v>-0.17860002485741036</c:v>
                </c:pt>
                <c:pt idx="198">
                  <c:v>-0.10604929177394683</c:v>
                </c:pt>
                <c:pt idx="199">
                  <c:v>-7.0524919593182266E-3</c:v>
                </c:pt>
                <c:pt idx="200">
                  <c:v>9.4872602806155282E-2</c:v>
                </c:pt>
                <c:pt idx="201">
                  <c:v>0.17538033006390708</c:v>
                </c:pt>
                <c:pt idx="202">
                  <c:v>0.21529807305618232</c:v>
                </c:pt>
                <c:pt idx="203">
                  <c:v>0.2053472081916641</c:v>
                </c:pt>
                <c:pt idx="204">
                  <c:v>0.1484083394833953</c:v>
                </c:pt>
                <c:pt idx="205">
                  <c:v>5.8768288401979618E-2</c:v>
                </c:pt>
                <c:pt idx="206">
                  <c:v>-4.1460011284826362E-2</c:v>
                </c:pt>
                <c:pt idx="207">
                  <c:v>-0.12784796206455201</c:v>
                </c:pt>
                <c:pt idx="208">
                  <c:v>-0.17971433015963209</c:v>
                </c:pt>
                <c:pt idx="209">
                  <c:v>-0.18522692866658175</c:v>
                </c:pt>
                <c:pt idx="210">
                  <c:v>-0.14427164574567033</c:v>
                </c:pt>
                <c:pt idx="211">
                  <c:v>-6.8377982132401705E-2</c:v>
                </c:pt>
                <c:pt idx="212">
                  <c:v>2.2271870669705617E-2</c:v>
                </c:pt>
                <c:pt idx="213">
                  <c:v>0.10399296467793713</c:v>
                </c:pt>
                <c:pt idx="214">
                  <c:v>0.15560905370146819</c:v>
                </c:pt>
                <c:pt idx="215">
                  <c:v>0.16381361016887241</c:v>
                </c:pt>
                <c:pt idx="216">
                  <c:v>0.12653313078931222</c:v>
                </c:pt>
                <c:pt idx="217">
                  <c:v>5.3447937892510046E-2</c:v>
                </c:pt>
                <c:pt idx="218">
                  <c:v>-3.6460072970076654E-2</c:v>
                </c:pt>
                <c:pt idx="219">
                  <c:v>-0.11971634108743935</c:v>
                </c:pt>
                <c:pt idx="220">
                  <c:v>-0.17431040926101107</c:v>
                </c:pt>
                <c:pt idx="221">
                  <c:v>-0.18530244652757538</c:v>
                </c:pt>
                <c:pt idx="222">
                  <c:v>-0.14866779555522777</c:v>
                </c:pt>
                <c:pt idx="223">
                  <c:v>-7.2408358322662292E-2</c:v>
                </c:pt>
                <c:pt idx="224">
                  <c:v>2.5355925329854433E-2</c:v>
                </c:pt>
                <c:pt idx="225">
                  <c:v>0.12084531570317887</c:v>
                </c:pt>
                <c:pt idx="226">
                  <c:v>0.19051821994285381</c:v>
                </c:pt>
                <c:pt idx="227">
                  <c:v>0.21693647597361793</c:v>
                </c:pt>
                <c:pt idx="228">
                  <c:v>0.19313158705928188</c:v>
                </c:pt>
                <c:pt idx="229">
                  <c:v>0.12437853351766798</c:v>
                </c:pt>
                <c:pt idx="230">
                  <c:v>2.6930610376295998E-2</c:v>
                </c:pt>
                <c:pt idx="231">
                  <c:v>-7.5972417854279217E-2</c:v>
                </c:pt>
                <c:pt idx="232">
                  <c:v>-0.15982954933085783</c:v>
                </c:pt>
                <c:pt idx="233">
                  <c:v>-0.20491109570447771</c:v>
                </c:pt>
                <c:pt idx="234">
                  <c:v>-0.20109621563861058</c:v>
                </c:pt>
                <c:pt idx="235">
                  <c:v>-0.15031237515221857</c:v>
                </c:pt>
                <c:pt idx="236">
                  <c:v>-6.5973557013554451E-2</c:v>
                </c:pt>
                <c:pt idx="237">
                  <c:v>3.0435655752756492E-2</c:v>
                </c:pt>
                <c:pt idx="238">
                  <c:v>0.11477006261319773</c:v>
                </c:pt>
                <c:pt idx="239">
                  <c:v>0.16627066083207789</c:v>
                </c:pt>
                <c:pt idx="240">
                  <c:v>0.17273397470817564</c:v>
                </c:pt>
                <c:pt idx="241">
                  <c:v>0.13351172815602078</c:v>
                </c:pt>
                <c:pt idx="242">
                  <c:v>5.959424318300377E-2</c:v>
                </c:pt>
                <c:pt idx="243">
                  <c:v>-2.9236897668543465E-2</c:v>
                </c:pt>
                <c:pt idx="244">
                  <c:v>-0.10946613225997356</c:v>
                </c:pt>
                <c:pt idx="245">
                  <c:v>-0.15983623376129186</c:v>
                </c:pt>
                <c:pt idx="246">
                  <c:v>-0.16676659436745686</c:v>
                </c:pt>
                <c:pt idx="247">
                  <c:v>-0.12783285732991423</c:v>
                </c:pt>
                <c:pt idx="248">
                  <c:v>-5.2430092354351594E-2</c:v>
                </c:pt>
                <c:pt idx="249">
                  <c:v>4.0551124997709326E-2</c:v>
                </c:pt>
                <c:pt idx="250">
                  <c:v>0.12745609930779839</c:v>
                </c:pt>
                <c:pt idx="251">
                  <c:v>0.18581993229728594</c:v>
                </c:pt>
                <c:pt idx="252">
                  <c:v>0.20005048083911026</c:v>
                </c:pt>
                <c:pt idx="253">
                  <c:v>0.16541252545956939</c:v>
                </c:pt>
                <c:pt idx="254">
                  <c:v>8.9308928901281087E-2</c:v>
                </c:pt>
                <c:pt idx="255">
                  <c:v>-1.0469811995414136E-2</c:v>
                </c:pt>
                <c:pt idx="256">
                  <c:v>-0.11009767238360199</c:v>
                </c:pt>
                <c:pt idx="257">
                  <c:v>-0.18558535688557298</c:v>
                </c:pt>
                <c:pt idx="258">
                  <c:v>-0.2187098036237925</c:v>
                </c:pt>
                <c:pt idx="259">
                  <c:v>-0.20152236268139156</c:v>
                </c:pt>
                <c:pt idx="260">
                  <c:v>-0.13831117238479901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30-4E41-AC11-E69C2E9D2031}"/>
            </c:ext>
          </c:extLst>
        </c:ser>
        <c:ser>
          <c:idx val="21"/>
          <c:order val="3"/>
          <c:tx>
            <c:strRef>
              <c:f>'11flp'!$L$5</c:f>
              <c:strCache>
                <c:ptCount val="1"/>
                <c:pt idx="0">
                  <c:v>FLP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'11flp'!$K$12:$K$266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'11flp'!$L$12:$L$266</c:f>
              <c:numCache>
                <c:formatCode>0.00E+00</c:formatCode>
                <c:ptCount val="255"/>
                <c:pt idx="0">
                  <c:v>2.7178000000000001E-2</c:v>
                </c:pt>
                <c:pt idx="1">
                  <c:v>-6.7563999999999999E-2</c:v>
                </c:pt>
                <c:pt idx="2">
                  <c:v>-0.14960599999999899</c:v>
                </c:pt>
                <c:pt idx="3">
                  <c:v>-0.20269199999999901</c:v>
                </c:pt>
                <c:pt idx="4">
                  <c:v>-0.205231999999999</c:v>
                </c:pt>
                <c:pt idx="5">
                  <c:v>-0.15748000000000001</c:v>
                </c:pt>
                <c:pt idx="6">
                  <c:v>-7.7724000000000001E-2</c:v>
                </c:pt>
                <c:pt idx="7">
                  <c:v>2.2859999999999901E-2</c:v>
                </c:pt>
                <c:pt idx="8">
                  <c:v>9.8552000000000001E-2</c:v>
                </c:pt>
                <c:pt idx="9">
                  <c:v>0.151638</c:v>
                </c:pt>
                <c:pt idx="10">
                  <c:v>0.17297399999999999</c:v>
                </c:pt>
                <c:pt idx="11">
                  <c:v>0.145542</c:v>
                </c:pt>
                <c:pt idx="12">
                  <c:v>6.32459999999999E-2</c:v>
                </c:pt>
                <c:pt idx="13">
                  <c:v>-1.7271999999999899E-2</c:v>
                </c:pt>
                <c:pt idx="14">
                  <c:v>-8.9661999999999895E-2</c:v>
                </c:pt>
                <c:pt idx="15">
                  <c:v>-0.146811999999999</c:v>
                </c:pt>
                <c:pt idx="16">
                  <c:v>-0.163575999999999</c:v>
                </c:pt>
                <c:pt idx="17">
                  <c:v>-0.14477999999999999</c:v>
                </c:pt>
                <c:pt idx="18">
                  <c:v>-7.6707999999999998E-2</c:v>
                </c:pt>
                <c:pt idx="19">
                  <c:v>1.6001999999999902E-2</c:v>
                </c:pt>
                <c:pt idx="20">
                  <c:v>9.017E-2</c:v>
                </c:pt>
                <c:pt idx="21">
                  <c:v>0.15112999999999999</c:v>
                </c:pt>
                <c:pt idx="22">
                  <c:v>0.17779999999999899</c:v>
                </c:pt>
                <c:pt idx="23">
                  <c:v>0.15798799999999999</c:v>
                </c:pt>
                <c:pt idx="24">
                  <c:v>9.0931999999999902E-2</c:v>
                </c:pt>
                <c:pt idx="25">
                  <c:v>5.8419999999999497E-3</c:v>
                </c:pt>
                <c:pt idx="26">
                  <c:v>-8.1025999999999904E-2</c:v>
                </c:pt>
                <c:pt idx="27">
                  <c:v>-0.15976599999999999</c:v>
                </c:pt>
                <c:pt idx="28">
                  <c:v>-0.19964399999999999</c:v>
                </c:pt>
                <c:pt idx="29">
                  <c:v>-0.18973799999999999</c:v>
                </c:pt>
                <c:pt idx="30">
                  <c:v>-0.130047999999999</c:v>
                </c:pt>
                <c:pt idx="31">
                  <c:v>-3.65759999999999E-2</c:v>
                </c:pt>
                <c:pt idx="32">
                  <c:v>5.842E-2</c:v>
                </c:pt>
                <c:pt idx="33">
                  <c:v>0.128524</c:v>
                </c:pt>
                <c:pt idx="34">
                  <c:v>0.16738600000000001</c:v>
                </c:pt>
                <c:pt idx="35">
                  <c:v>0.182117999999999</c:v>
                </c:pt>
                <c:pt idx="36">
                  <c:v>0.139954</c:v>
                </c:pt>
                <c:pt idx="37">
                  <c:v>6.6294000000000006E-2</c:v>
                </c:pt>
                <c:pt idx="38">
                  <c:v>-1.42239999999999E-2</c:v>
                </c:pt>
                <c:pt idx="39">
                  <c:v>-9.2201999999999895E-2</c:v>
                </c:pt>
                <c:pt idx="40">
                  <c:v>-0.145287999999999</c:v>
                </c:pt>
                <c:pt idx="41">
                  <c:v>-0.15748000000000001</c:v>
                </c:pt>
                <c:pt idx="42">
                  <c:v>-0.122427999999999</c:v>
                </c:pt>
                <c:pt idx="43">
                  <c:v>-4.95299999999999E-2</c:v>
                </c:pt>
                <c:pt idx="44">
                  <c:v>3.04799999999999E-2</c:v>
                </c:pt>
                <c:pt idx="45">
                  <c:v>9.8297999999999899E-2</c:v>
                </c:pt>
                <c:pt idx="46">
                  <c:v>0.13843</c:v>
                </c:pt>
                <c:pt idx="47">
                  <c:v>0.14579600000000001</c:v>
                </c:pt>
                <c:pt idx="48">
                  <c:v>0.110235999999999</c:v>
                </c:pt>
                <c:pt idx="49">
                  <c:v>4.1147999999999997E-2</c:v>
                </c:pt>
                <c:pt idx="50">
                  <c:v>-2.8448000000000001E-2</c:v>
                </c:pt>
                <c:pt idx="51">
                  <c:v>-0.109474</c:v>
                </c:pt>
                <c:pt idx="52">
                  <c:v>-0.16814799999999899</c:v>
                </c:pt>
                <c:pt idx="53">
                  <c:v>-0.191769999999999</c:v>
                </c:pt>
                <c:pt idx="54">
                  <c:v>-0.17094200000000001</c:v>
                </c:pt>
                <c:pt idx="55">
                  <c:v>-0.10896599999999999</c:v>
                </c:pt>
                <c:pt idx="56">
                  <c:v>-8.6360000000000308E-3</c:v>
                </c:pt>
                <c:pt idx="57">
                  <c:v>8.1025999999999904E-2</c:v>
                </c:pt>
                <c:pt idx="58">
                  <c:v>0.141731999999999</c:v>
                </c:pt>
                <c:pt idx="59">
                  <c:v>0.18135599999999899</c:v>
                </c:pt>
                <c:pt idx="60">
                  <c:v>0.183896</c:v>
                </c:pt>
                <c:pt idx="61">
                  <c:v>0.13258799999999901</c:v>
                </c:pt>
                <c:pt idx="62">
                  <c:v>5.6895999999999898E-2</c:v>
                </c:pt>
                <c:pt idx="63">
                  <c:v>-2.26059999999999E-2</c:v>
                </c:pt>
                <c:pt idx="64">
                  <c:v>-9.8297999999999899E-2</c:v>
                </c:pt>
                <c:pt idx="65">
                  <c:v>-0.136906</c:v>
                </c:pt>
                <c:pt idx="66">
                  <c:v>-0.14071599999999901</c:v>
                </c:pt>
                <c:pt idx="67">
                  <c:v>-0.100837999999999</c:v>
                </c:pt>
                <c:pt idx="68">
                  <c:v>-2.0319999999999901E-2</c:v>
                </c:pt>
                <c:pt idx="69">
                  <c:v>5.2069999999999998E-2</c:v>
                </c:pt>
                <c:pt idx="70">
                  <c:v>0.10642599999999899</c:v>
                </c:pt>
                <c:pt idx="71">
                  <c:v>0.14274800000000001</c:v>
                </c:pt>
                <c:pt idx="72">
                  <c:v>0.140208</c:v>
                </c:pt>
                <c:pt idx="73">
                  <c:v>9.7789999999999905E-2</c:v>
                </c:pt>
                <c:pt idx="74">
                  <c:v>2.23519999999999E-2</c:v>
                </c:pt>
                <c:pt idx="75">
                  <c:v>-5.28319999999999E-2</c:v>
                </c:pt>
                <c:pt idx="76">
                  <c:v>-0.11633199999999901</c:v>
                </c:pt>
                <c:pt idx="77">
                  <c:v>-0.17449799999999899</c:v>
                </c:pt>
                <c:pt idx="78">
                  <c:v>-0.19126199999999999</c:v>
                </c:pt>
                <c:pt idx="79">
                  <c:v>-0.15798799999999899</c:v>
                </c:pt>
                <c:pt idx="80">
                  <c:v>-8.1026000000000001E-2</c:v>
                </c:pt>
                <c:pt idx="81">
                  <c:v>1.0160000000000001E-2</c:v>
                </c:pt>
                <c:pt idx="82">
                  <c:v>9.3217999999999995E-2</c:v>
                </c:pt>
                <c:pt idx="83">
                  <c:v>0.15316199999999899</c:v>
                </c:pt>
                <c:pt idx="84">
                  <c:v>0.18567400000000001</c:v>
                </c:pt>
                <c:pt idx="85">
                  <c:v>0.183895999999999</c:v>
                </c:pt>
                <c:pt idx="86">
                  <c:v>0.133604</c:v>
                </c:pt>
                <c:pt idx="87">
                  <c:v>5.8165999999999898E-2</c:v>
                </c:pt>
                <c:pt idx="88">
                  <c:v>-1.9811999999999899E-2</c:v>
                </c:pt>
                <c:pt idx="89">
                  <c:v>-8.0264000000000002E-2</c:v>
                </c:pt>
                <c:pt idx="90">
                  <c:v>-0.12979399999999999</c:v>
                </c:pt>
                <c:pt idx="91">
                  <c:v>-0.12598400000000001</c:v>
                </c:pt>
                <c:pt idx="92">
                  <c:v>-8.6360000000000006E-2</c:v>
                </c:pt>
                <c:pt idx="93">
                  <c:v>-2.0827999999999999E-2</c:v>
                </c:pt>
                <c:pt idx="94">
                  <c:v>4.2925999999999902E-2</c:v>
                </c:pt>
                <c:pt idx="95">
                  <c:v>9.7790000000000002E-2</c:v>
                </c:pt>
                <c:pt idx="96">
                  <c:v>0.12573000000000001</c:v>
                </c:pt>
                <c:pt idx="97">
                  <c:v>0.123698</c:v>
                </c:pt>
                <c:pt idx="98">
                  <c:v>7.9247999999999902E-2</c:v>
                </c:pt>
                <c:pt idx="99">
                  <c:v>5.0800000000000203E-3</c:v>
                </c:pt>
                <c:pt idx="100">
                  <c:v>-7.4167999999999998E-2</c:v>
                </c:pt>
                <c:pt idx="101">
                  <c:v>-0.14249400000000001</c:v>
                </c:pt>
                <c:pt idx="102">
                  <c:v>-0.19151599999999899</c:v>
                </c:pt>
                <c:pt idx="103">
                  <c:v>-0.207264</c:v>
                </c:pt>
                <c:pt idx="104">
                  <c:v>-0.16154399999999899</c:v>
                </c:pt>
                <c:pt idx="105">
                  <c:v>-7.6961999999999905E-2</c:v>
                </c:pt>
                <c:pt idx="106">
                  <c:v>1.49859999999999E-2</c:v>
                </c:pt>
                <c:pt idx="107">
                  <c:v>0.1016</c:v>
                </c:pt>
                <c:pt idx="108">
                  <c:v>0.16408399999999901</c:v>
                </c:pt>
                <c:pt idx="109">
                  <c:v>0.19608800000000001</c:v>
                </c:pt>
                <c:pt idx="110">
                  <c:v>0.185165999999999</c:v>
                </c:pt>
                <c:pt idx="111">
                  <c:v>0.12928600000000001</c:v>
                </c:pt>
                <c:pt idx="112">
                  <c:v>6.2230000000000001E-2</c:v>
                </c:pt>
                <c:pt idx="113">
                  <c:v>-1.4477999999999901E-2</c:v>
                </c:pt>
                <c:pt idx="114">
                  <c:v>-8.1787999999999902E-2</c:v>
                </c:pt>
                <c:pt idx="115">
                  <c:v>-0.121157999999999</c:v>
                </c:pt>
                <c:pt idx="116">
                  <c:v>-0.115823999999999</c:v>
                </c:pt>
                <c:pt idx="117">
                  <c:v>-7.4421999999999905E-2</c:v>
                </c:pt>
                <c:pt idx="118">
                  <c:v>-4.5719999999999598E-3</c:v>
                </c:pt>
                <c:pt idx="119">
                  <c:v>6.8833999999999895E-2</c:v>
                </c:pt>
                <c:pt idx="120">
                  <c:v>0.107442</c:v>
                </c:pt>
                <c:pt idx="121">
                  <c:v>0.13436599999999899</c:v>
                </c:pt>
                <c:pt idx="122">
                  <c:v>0.124968</c:v>
                </c:pt>
                <c:pt idx="123">
                  <c:v>8.4327999999999903E-2</c:v>
                </c:pt>
                <c:pt idx="124">
                  <c:v>2.54000000000031E-4</c:v>
                </c:pt>
                <c:pt idx="125">
                  <c:v>-8.2295999999999897E-2</c:v>
                </c:pt>
                <c:pt idx="126">
                  <c:v>-0.14859</c:v>
                </c:pt>
                <c:pt idx="127">
                  <c:v>-0.18923000000000001</c:v>
                </c:pt>
                <c:pt idx="128">
                  <c:v>-0.19151599999999999</c:v>
                </c:pt>
                <c:pt idx="129">
                  <c:v>-0.14732000000000001</c:v>
                </c:pt>
                <c:pt idx="130">
                  <c:v>-6.096E-2</c:v>
                </c:pt>
                <c:pt idx="131">
                  <c:v>3.3528000000000002E-2</c:v>
                </c:pt>
                <c:pt idx="132">
                  <c:v>0.11556999999999901</c:v>
                </c:pt>
                <c:pt idx="133">
                  <c:v>0.17094199999999901</c:v>
                </c:pt>
                <c:pt idx="134">
                  <c:v>0.19583400000000001</c:v>
                </c:pt>
                <c:pt idx="135">
                  <c:v>0.18999199999999999</c:v>
                </c:pt>
                <c:pt idx="136">
                  <c:v>0.13792199999999999</c:v>
                </c:pt>
                <c:pt idx="137">
                  <c:v>5.9943999999999997E-2</c:v>
                </c:pt>
                <c:pt idx="138">
                  <c:v>-2.94639999999999E-2</c:v>
                </c:pt>
                <c:pt idx="139">
                  <c:v>-0.11049</c:v>
                </c:pt>
                <c:pt idx="140">
                  <c:v>-0.147065999999999</c:v>
                </c:pt>
                <c:pt idx="141">
                  <c:v>-0.14731999999999901</c:v>
                </c:pt>
                <c:pt idx="142">
                  <c:v>-9.6519999999999898E-2</c:v>
                </c:pt>
                <c:pt idx="143">
                  <c:v>-1.7525999999999899E-2</c:v>
                </c:pt>
                <c:pt idx="144">
                  <c:v>5.8673999999999997E-2</c:v>
                </c:pt>
                <c:pt idx="145">
                  <c:v>0.10794999999999901</c:v>
                </c:pt>
                <c:pt idx="146">
                  <c:v>0.130302</c:v>
                </c:pt>
                <c:pt idx="147">
                  <c:v>0.122935999999999</c:v>
                </c:pt>
                <c:pt idx="148">
                  <c:v>7.0865999999999998E-2</c:v>
                </c:pt>
                <c:pt idx="149">
                  <c:v>-1.7780000000000001E-3</c:v>
                </c:pt>
                <c:pt idx="150">
                  <c:v>-8.5851999999999998E-2</c:v>
                </c:pt>
                <c:pt idx="151">
                  <c:v>-0.16306799999999999</c:v>
                </c:pt>
                <c:pt idx="152">
                  <c:v>-0.21640799999999899</c:v>
                </c:pt>
                <c:pt idx="153">
                  <c:v>-0.21970999999999899</c:v>
                </c:pt>
                <c:pt idx="154">
                  <c:v>-0.153415999999999</c:v>
                </c:pt>
                <c:pt idx="155">
                  <c:v>-5.7403999999999997E-2</c:v>
                </c:pt>
                <c:pt idx="156">
                  <c:v>4.3179999999999899E-2</c:v>
                </c:pt>
                <c:pt idx="157">
                  <c:v>0.131571999999999</c:v>
                </c:pt>
                <c:pt idx="158">
                  <c:v>0.183896</c:v>
                </c:pt>
                <c:pt idx="159">
                  <c:v>0.21437599999999901</c:v>
                </c:pt>
                <c:pt idx="160">
                  <c:v>0.20116799999999899</c:v>
                </c:pt>
                <c:pt idx="161">
                  <c:v>0.13741400000000001</c:v>
                </c:pt>
                <c:pt idx="162">
                  <c:v>3.175E-2</c:v>
                </c:pt>
                <c:pt idx="163">
                  <c:v>-5.0291999999999899E-2</c:v>
                </c:pt>
                <c:pt idx="164">
                  <c:v>-0.12572999999999901</c:v>
                </c:pt>
                <c:pt idx="165">
                  <c:v>-0.16586200000000001</c:v>
                </c:pt>
                <c:pt idx="166">
                  <c:v>-0.15087600000000001</c:v>
                </c:pt>
                <c:pt idx="167">
                  <c:v>-9.0931999999999999E-2</c:v>
                </c:pt>
                <c:pt idx="168">
                  <c:v>-1.14299999999999E-2</c:v>
                </c:pt>
                <c:pt idx="169">
                  <c:v>6.0198000000000002E-2</c:v>
                </c:pt>
                <c:pt idx="170">
                  <c:v>0.113538</c:v>
                </c:pt>
                <c:pt idx="171">
                  <c:v>0.15138399999999899</c:v>
                </c:pt>
                <c:pt idx="172">
                  <c:v>0.14097000000000001</c:v>
                </c:pt>
                <c:pt idx="173">
                  <c:v>8.7883999999999907E-2</c:v>
                </c:pt>
                <c:pt idx="174">
                  <c:v>-1.6255999999999899E-2</c:v>
                </c:pt>
                <c:pt idx="175">
                  <c:v>-0.117602</c:v>
                </c:pt>
                <c:pt idx="176">
                  <c:v>-0.19329399999999899</c:v>
                </c:pt>
                <c:pt idx="177">
                  <c:v>-0.245363999999999</c:v>
                </c:pt>
                <c:pt idx="178">
                  <c:v>-0.23774400000000001</c:v>
                </c:pt>
                <c:pt idx="179">
                  <c:v>-0.160528</c:v>
                </c:pt>
                <c:pt idx="180">
                  <c:v>-5.4356000000000002E-2</c:v>
                </c:pt>
                <c:pt idx="181">
                  <c:v>5.5117999999999903E-2</c:v>
                </c:pt>
                <c:pt idx="182">
                  <c:v>0.151891999999999</c:v>
                </c:pt>
                <c:pt idx="183">
                  <c:v>0.21589999999999901</c:v>
                </c:pt>
                <c:pt idx="184">
                  <c:v>0.24841199999999999</c:v>
                </c:pt>
                <c:pt idx="185">
                  <c:v>0.22301199999999999</c:v>
                </c:pt>
                <c:pt idx="186">
                  <c:v>0.148335999999999</c:v>
                </c:pt>
                <c:pt idx="187">
                  <c:v>3.9370000000000002E-2</c:v>
                </c:pt>
                <c:pt idx="188">
                  <c:v>-7.3913999999999994E-2</c:v>
                </c:pt>
                <c:pt idx="189">
                  <c:v>-0.150113999999999</c:v>
                </c:pt>
                <c:pt idx="190">
                  <c:v>-0.19303999999999999</c:v>
                </c:pt>
                <c:pt idx="191">
                  <c:v>-0.16586200000000001</c:v>
                </c:pt>
                <c:pt idx="192">
                  <c:v>-8.8391999999999901E-2</c:v>
                </c:pt>
                <c:pt idx="193">
                  <c:v>5.07999999999997E-3</c:v>
                </c:pt>
                <c:pt idx="194">
                  <c:v>8.7375999999999995E-2</c:v>
                </c:pt>
                <c:pt idx="195">
                  <c:v>0.15417799999999901</c:v>
                </c:pt>
                <c:pt idx="196">
                  <c:v>0.18491199999999999</c:v>
                </c:pt>
                <c:pt idx="197">
                  <c:v>0.16967199999999999</c:v>
                </c:pt>
                <c:pt idx="198">
                  <c:v>0.100076</c:v>
                </c:pt>
                <c:pt idx="199">
                  <c:v>-5.3340000000000002E-3</c:v>
                </c:pt>
                <c:pt idx="200">
                  <c:v>-0.116077999999999</c:v>
                </c:pt>
                <c:pt idx="201">
                  <c:v>-0.203453999999999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8.3693000000000004E-2</c:v>
                </c:pt>
                <c:pt idx="232" formatCode="General">
                  <c:v>0.161798</c:v>
                </c:pt>
                <c:pt idx="233" formatCode="General">
                  <c:v>0.20180300000000001</c:v>
                </c:pt>
                <c:pt idx="234" formatCode="General">
                  <c:v>0.219837</c:v>
                </c:pt>
                <c:pt idx="235" formatCode="General">
                  <c:v>0.161417</c:v>
                </c:pt>
                <c:pt idx="236" formatCode="General">
                  <c:v>7.7978000000000006E-2</c:v>
                </c:pt>
                <c:pt idx="237" formatCode="General">
                  <c:v>-2.8829E-2</c:v>
                </c:pt>
                <c:pt idx="238" formatCode="General">
                  <c:v>-0.14389099999999999</c:v>
                </c:pt>
                <c:pt idx="239" formatCode="General">
                  <c:v>-0.21996399999999999</c:v>
                </c:pt>
                <c:pt idx="240" formatCode="General">
                  <c:v>-0.22390099999999999</c:v>
                </c:pt>
                <c:pt idx="241" formatCode="General">
                  <c:v>-0.16459199999999999</c:v>
                </c:pt>
                <c:pt idx="242" formatCode="General">
                  <c:v>-6.0324999999999997E-2</c:v>
                </c:pt>
                <c:pt idx="243" formatCode="General">
                  <c:v>4.4323000000000001E-2</c:v>
                </c:pt>
                <c:pt idx="244" formatCode="General">
                  <c:v>0.11938</c:v>
                </c:pt>
                <c:pt idx="245" formatCode="General">
                  <c:v>0.19634199999999999</c:v>
                </c:pt>
                <c:pt idx="246" formatCode="General">
                  <c:v>0.221361</c:v>
                </c:pt>
                <c:pt idx="247" formatCode="General">
                  <c:v>0.194691</c:v>
                </c:pt>
                <c:pt idx="248" formatCode="General">
                  <c:v>0.11811000000000001</c:v>
                </c:pt>
                <c:pt idx="249" formatCode="General">
                  <c:v>1.3462E-2</c:v>
                </c:pt>
                <c:pt idx="250" formatCode="General">
                  <c:v>-0.112014</c:v>
                </c:pt>
                <c:pt idx="251" formatCode="General">
                  <c:v>-0.214757</c:v>
                </c:pt>
                <c:pt idx="252" formatCode="General">
                  <c:v>-0.25514300000000001</c:v>
                </c:pt>
                <c:pt idx="253" formatCode="General">
                  <c:v>-0.23177500000000001</c:v>
                </c:pt>
                <c:pt idx="254" formatCode="General">
                  <c:v>-0.13792199999999999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30-4E41-AC11-E69C2E9D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PVP, D = 0.22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'2pvp'!$C$5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'2pvp'!$A$6:$A$266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'2pvp'!$C$6:$C$266</c:f>
              <c:numCache>
                <c:formatCode>General</c:formatCode>
                <c:ptCount val="261"/>
                <c:pt idx="0">
                  <c:v>0.11017835171699207</c:v>
                </c:pt>
                <c:pt idx="1">
                  <c:v>0.19389147970088025</c:v>
                </c:pt>
                <c:pt idx="2">
                  <c:v>0.23121478218071836</c:v>
                </c:pt>
                <c:pt idx="3">
                  <c:v>0.21367273599359082</c:v>
                </c:pt>
                <c:pt idx="4">
                  <c:v>0.11017835171699207</c:v>
                </c:pt>
                <c:pt idx="5">
                  <c:v>0.16265179812186986</c:v>
                </c:pt>
                <c:pt idx="6">
                  <c:v>6.7199434308050893E-2</c:v>
                </c:pt>
                <c:pt idx="7">
                  <c:v>-4.1027057666348919E-2</c:v>
                </c:pt>
                <c:pt idx="8">
                  <c:v>-0.13517128370014578</c:v>
                </c:pt>
                <c:pt idx="9">
                  <c:v>-0.19221900428650954</c:v>
                </c:pt>
                <c:pt idx="10">
                  <c:v>-0.19872015877007049</c:v>
                </c:pt>
                <c:pt idx="11">
                  <c:v>-0.15409126028896758</c:v>
                </c:pt>
                <c:pt idx="12">
                  <c:v>-7.067587413786286E-2</c:v>
                </c:pt>
                <c:pt idx="13">
                  <c:v>2.9444946859261481E-2</c:v>
                </c:pt>
                <c:pt idx="14">
                  <c:v>0.120084775050255</c:v>
                </c:pt>
                <c:pt idx="15">
                  <c:v>0.17760645649911252</c:v>
                </c:pt>
                <c:pt idx="16">
                  <c:v>0.18692345670589078</c:v>
                </c:pt>
                <c:pt idx="17">
                  <c:v>0.14533702822248951</c:v>
                </c:pt>
                <c:pt idx="18">
                  <c:v>6.3242620985229481E-2</c:v>
                </c:pt>
                <c:pt idx="19">
                  <c:v>-3.8474025606271563E-2</c:v>
                </c:pt>
                <c:pt idx="20">
                  <c:v>-0.13369842927986544</c:v>
                </c:pt>
                <c:pt idx="21">
                  <c:v>-0.19768526269126732</c:v>
                </c:pt>
                <c:pt idx="22">
                  <c:v>-0.21333416765328178</c:v>
                </c:pt>
                <c:pt idx="23">
                  <c:v>-0.17556406942581188</c:v>
                </c:pt>
                <c:pt idx="24">
                  <c:v>-9.2682088736468077E-2</c:v>
                </c:pt>
                <c:pt idx="25">
                  <c:v>1.5603966225451987E-2</c:v>
                </c:pt>
                <c:pt idx="26">
                  <c:v>0.12303901010243884</c:v>
                </c:pt>
                <c:pt idx="27">
                  <c:v>0.20333028870184056</c:v>
                </c:pt>
                <c:pt idx="28">
                  <c:v>0.23668701882681253</c:v>
                </c:pt>
                <c:pt idx="29">
                  <c:v>0.21475467493768755</c:v>
                </c:pt>
                <c:pt idx="30">
                  <c:v>0.14270901376635919</c:v>
                </c:pt>
                <c:pt idx="31">
                  <c:v>3.7984851662641546E-2</c:v>
                </c:pt>
                <c:pt idx="32">
                  <c:v>-7.4043839334295064E-2</c:v>
                </c:pt>
                <c:pt idx="33">
                  <c:v>-0.1663535955787328</c:v>
                </c:pt>
                <c:pt idx="34">
                  <c:v>-0.21695978686398976</c:v>
                </c:pt>
                <c:pt idx="35">
                  <c:v>-0.21433376858248532</c:v>
                </c:pt>
                <c:pt idx="36">
                  <c:v>-0.16019839186341311</c:v>
                </c:pt>
                <c:pt idx="37">
                  <c:v>-6.900873827963451E-2</c:v>
                </c:pt>
                <c:pt idx="38">
                  <c:v>3.5744564865191925E-2</c:v>
                </c:pt>
                <c:pt idx="39">
                  <c:v>0.12747663025863534</c:v>
                </c:pt>
                <c:pt idx="40">
                  <c:v>0.18320029356957096</c:v>
                </c:pt>
                <c:pt idx="41">
                  <c:v>0.18928872515691758</c:v>
                </c:pt>
                <c:pt idx="42">
                  <c:v>0.14486386677521029</c:v>
                </c:pt>
                <c:pt idx="43">
                  <c:v>6.1963411154491166E-2</c:v>
                </c:pt>
                <c:pt idx="44">
                  <c:v>-3.7551182328492916E-2</c:v>
                </c:pt>
                <c:pt idx="45">
                  <c:v>-0.12756432064730344</c:v>
                </c:pt>
                <c:pt idx="46">
                  <c:v>-0.18434982090235727</c:v>
                </c:pt>
                <c:pt idx="47">
                  <c:v>-0.19261476476289618</c:v>
                </c:pt>
                <c:pt idx="48">
                  <c:v>-0.14942047453155241</c:v>
                </c:pt>
                <c:pt idx="49">
                  <c:v>-6.4990388814043454E-2</c:v>
                </c:pt>
                <c:pt idx="50">
                  <c:v>3.9803551393144204E-2</c:v>
                </c:pt>
                <c:pt idx="51">
                  <c:v>0.13864983417916701</c:v>
                </c:pt>
                <c:pt idx="52">
                  <c:v>0.20639756166232248</c:v>
                </c:pt>
                <c:pt idx="53">
                  <c:v>0.22539274372325643</c:v>
                </c:pt>
                <c:pt idx="54">
                  <c:v>0.18995949923372163</c:v>
                </c:pt>
                <c:pt idx="55">
                  <c:v>0.10789808027499409</c:v>
                </c:pt>
                <c:pt idx="56">
                  <c:v>-1.3820291979261103E-3</c:v>
                </c:pt>
                <c:pt idx="57">
                  <c:v>-0.11163313126443709</c:v>
                </c:pt>
                <c:pt idx="58">
                  <c:v>-0.19625602554512689</c:v>
                </c:pt>
                <c:pt idx="59">
                  <c:v>-0.2348837145270847</c:v>
                </c:pt>
                <c:pt idx="60">
                  <c:v>-0.21841835659190334</c:v>
                </c:pt>
                <c:pt idx="61">
                  <c:v>-0.15126424435596128</c:v>
                </c:pt>
                <c:pt idx="62">
                  <c:v>-5.0200871166309981E-2</c:v>
                </c:pt>
                <c:pt idx="63">
                  <c:v>5.9819496739550115E-2</c:v>
                </c:pt>
                <c:pt idx="64">
                  <c:v>0.15189643601356398</c:v>
                </c:pt>
                <c:pt idx="65">
                  <c:v>0.20387004410938894</c:v>
                </c:pt>
                <c:pt idx="66">
                  <c:v>0.20380119823650272</c:v>
                </c:pt>
                <c:pt idx="67">
                  <c:v>0.15287553193445702</c:v>
                </c:pt>
                <c:pt idx="68">
                  <c:v>6.5010344741136969E-2</c:v>
                </c:pt>
                <c:pt idx="69">
                  <c:v>-3.6729136571638926E-2</c:v>
                </c:pt>
                <c:pt idx="70">
                  <c:v>-0.12599785091535642</c:v>
                </c:pt>
                <c:pt idx="71">
                  <c:v>-0.17984505361965356</c:v>
                </c:pt>
                <c:pt idx="72">
                  <c:v>-0.1845154588485215</c:v>
                </c:pt>
                <c:pt idx="73">
                  <c:v>-0.13891900050384681</c:v>
                </c:pt>
                <c:pt idx="74">
                  <c:v>-5.4897510992025167E-2</c:v>
                </c:pt>
                <c:pt idx="75">
                  <c:v>4.5778003591878273E-2</c:v>
                </c:pt>
                <c:pt idx="76">
                  <c:v>0.13692384961270287</c:v>
                </c:pt>
                <c:pt idx="77">
                  <c:v>0.19458597967925759</c:v>
                </c:pt>
                <c:pt idx="78">
                  <c:v>0.20313637677650326</c:v>
                </c:pt>
                <c:pt idx="79">
                  <c:v>0.1592875061740206</c:v>
                </c:pt>
                <c:pt idx="80">
                  <c:v>7.3010400045201165E-2</c:v>
                </c:pt>
                <c:pt idx="81">
                  <c:v>-3.4881512300469333E-2</c:v>
                </c:pt>
                <c:pt idx="82">
                  <c:v>-0.13788389024276626</c:v>
                </c:pt>
                <c:pt idx="83">
                  <c:v>-0.21040213095576699</c:v>
                </c:pt>
                <c:pt idx="84">
                  <c:v>-0.23414984741941636</c:v>
                </c:pt>
                <c:pt idx="85">
                  <c:v>-0.20274240595444859</c:v>
                </c:pt>
                <c:pt idx="86">
                  <c:v>-0.12333306287042388</c:v>
                </c:pt>
                <c:pt idx="87">
                  <c:v>-1.487856901875729E-2</c:v>
                </c:pt>
                <c:pt idx="88">
                  <c:v>9.6535735700246039E-2</c:v>
                </c:pt>
                <c:pt idx="89">
                  <c:v>0.18414558655964997</c:v>
                </c:pt>
                <c:pt idx="90">
                  <c:v>0.2271225059922912</c:v>
                </c:pt>
                <c:pt idx="91">
                  <c:v>0.21570289400294496</c:v>
                </c:pt>
                <c:pt idx="92">
                  <c:v>0.15355310545052211</c:v>
                </c:pt>
                <c:pt idx="93">
                  <c:v>5.6784311295312931E-2</c:v>
                </c:pt>
                <c:pt idx="94">
                  <c:v>-5.0130446518120542E-2</c:v>
                </c:pt>
                <c:pt idx="95">
                  <c:v>-0.14050971527451434</c:v>
                </c:pt>
                <c:pt idx="96">
                  <c:v>-0.19214330385933495</c:v>
                </c:pt>
                <c:pt idx="97">
                  <c:v>-0.19282418043486052</c:v>
                </c:pt>
                <c:pt idx="98">
                  <c:v>-0.14334858379336904</c:v>
                </c:pt>
                <c:pt idx="99">
                  <c:v>-5.7237084597992677E-2</c:v>
                </c:pt>
                <c:pt idx="100">
                  <c:v>4.274696129282491E-2</c:v>
                </c:pt>
                <c:pt idx="101">
                  <c:v>0.13040111923781245</c:v>
                </c:pt>
                <c:pt idx="102">
                  <c:v>0.18274666272919543</c:v>
                </c:pt>
                <c:pt idx="103">
                  <c:v>0.1858722233154512</c:v>
                </c:pt>
                <c:pt idx="104">
                  <c:v>0.13848636178867879</c:v>
                </c:pt>
                <c:pt idx="105">
                  <c:v>5.2283015059143179E-2</c:v>
                </c:pt>
                <c:pt idx="106">
                  <c:v>-5.0975226246152527E-2</c:v>
                </c:pt>
                <c:pt idx="107">
                  <c:v>-0.1449259426441741</c:v>
                </c:pt>
                <c:pt idx="108">
                  <c:v>-0.20525558513147815</c:v>
                </c:pt>
                <c:pt idx="109">
                  <c:v>-0.21585780842349003</c:v>
                </c:pt>
                <c:pt idx="110">
                  <c:v>-0.17295223438343243</c:v>
                </c:pt>
                <c:pt idx="111">
                  <c:v>-8.6124337022708775E-2</c:v>
                </c:pt>
                <c:pt idx="112">
                  <c:v>2.3981832348525703E-2</c:v>
                </c:pt>
                <c:pt idx="113">
                  <c:v>0.13074744756170201</c:v>
                </c:pt>
                <c:pt idx="114">
                  <c:v>0.20817212312914996</c:v>
                </c:pt>
                <c:pt idx="115">
                  <c:v>0.23733003587830032</c:v>
                </c:pt>
                <c:pt idx="116">
                  <c:v>0.21107534633975172</c:v>
                </c:pt>
                <c:pt idx="117">
                  <c:v>0.1358203788571534</c:v>
                </c:pt>
                <c:pt idx="118">
                  <c:v>2.994181703129304E-2</c:v>
                </c:pt>
                <c:pt idx="119">
                  <c:v>-8.078660915577654E-2</c:v>
                </c:pt>
                <c:pt idx="120">
                  <c:v>-0.1695930666656261</c:v>
                </c:pt>
                <c:pt idx="121">
                  <c:v>-0.21533895199776157</c:v>
                </c:pt>
                <c:pt idx="122">
                  <c:v>-0.20772656901149289</c:v>
                </c:pt>
                <c:pt idx="123">
                  <c:v>-0.14978498786175118</c:v>
                </c:pt>
                <c:pt idx="124">
                  <c:v>-5.7018674987118934E-2</c:v>
                </c:pt>
                <c:pt idx="125">
                  <c:v>4.6560102980719414E-2</c:v>
                </c:pt>
                <c:pt idx="126">
                  <c:v>0.134513716731227</c:v>
                </c:pt>
                <c:pt idx="127">
                  <c:v>0.18464630826217987</c:v>
                </c:pt>
                <c:pt idx="128">
                  <c:v>0.18458079323934548</c:v>
                </c:pt>
                <c:pt idx="129">
                  <c:v>0.13484641733544883</c:v>
                </c:pt>
                <c:pt idx="130">
                  <c:v>4.8704002896839037E-2</c:v>
                </c:pt>
                <c:pt idx="131">
                  <c:v>-5.1243848721652205E-2</c:v>
                </c:pt>
                <c:pt idx="132">
                  <c:v>-0.13880233871630565</c:v>
                </c:pt>
                <c:pt idx="133">
                  <c:v>-0.19084546120399695</c:v>
                </c:pt>
                <c:pt idx="134">
                  <c:v>-0.1932106256841073</c:v>
                </c:pt>
                <c:pt idx="135">
                  <c:v>-0.14434103753643335</c:v>
                </c:pt>
                <c:pt idx="136">
                  <c:v>-5.5755073339866415E-2</c:v>
                </c:pt>
                <c:pt idx="137">
                  <c:v>5.0781518971941039E-2</c:v>
                </c:pt>
                <c:pt idx="138">
                  <c:v>0.14867650656168818</c:v>
                </c:pt>
                <c:pt idx="139">
                  <c:v>0.21316893263156977</c:v>
                </c:pt>
                <c:pt idx="140">
                  <c:v>0.22755522133134737</c:v>
                </c:pt>
                <c:pt idx="141">
                  <c:v>0.18742107182290357</c:v>
                </c:pt>
                <c:pt idx="142">
                  <c:v>0.10181446962024686</c:v>
                </c:pt>
                <c:pt idx="143">
                  <c:v>-8.9397283922645256E-3</c:v>
                </c:pt>
                <c:pt idx="144">
                  <c:v>-0.11824249917448169</c:v>
                </c:pt>
                <c:pt idx="145">
                  <c:v>-0.1997939556989311</c:v>
                </c:pt>
                <c:pt idx="146">
                  <c:v>-0.23409695784144921</c:v>
                </c:pt>
                <c:pt idx="147">
                  <c:v>-0.2132677821985397</c:v>
                </c:pt>
                <c:pt idx="148">
                  <c:v>-0.14295403644013985</c:v>
                </c:pt>
                <c:pt idx="149">
                  <c:v>-4.0883751476343988E-2</c:v>
                </c:pt>
                <c:pt idx="150">
                  <c:v>6.7587696121018795E-2</c:v>
                </c:pt>
                <c:pt idx="151">
                  <c:v>0.15581562710771632</c:v>
                </c:pt>
                <c:pt idx="152">
                  <c:v>0.20250148891209502</c:v>
                </c:pt>
                <c:pt idx="153">
                  <c:v>0.19696564973998629</c:v>
                </c:pt>
                <c:pt idx="154">
                  <c:v>0.14174101534524239</c:v>
                </c:pt>
                <c:pt idx="155">
                  <c:v>5.1844056202962299E-2</c:v>
                </c:pt>
                <c:pt idx="156">
                  <c:v>-4.9086276665768647E-2</c:v>
                </c:pt>
                <c:pt idx="157">
                  <c:v>-0.13480576949401316</c:v>
                </c:pt>
                <c:pt idx="158">
                  <c:v>-0.18312217761265903</c:v>
                </c:pt>
                <c:pt idx="159">
                  <c:v>-0.18151696124661382</c:v>
                </c:pt>
                <c:pt idx="160">
                  <c:v>-0.13031725204211878</c:v>
                </c:pt>
                <c:pt idx="161">
                  <c:v>-4.2620008621502517E-2</c:v>
                </c:pt>
                <c:pt idx="162">
                  <c:v>5.9013128620728321E-2</c:v>
                </c:pt>
                <c:pt idx="163">
                  <c:v>0.14825982097227197</c:v>
                </c:pt>
                <c:pt idx="164">
                  <c:v>0.20170580806860458</c:v>
                </c:pt>
                <c:pt idx="165">
                  <c:v>0.20480073259852166</c:v>
                </c:pt>
                <c:pt idx="166">
                  <c:v>0.15560070144999982</c:v>
                </c:pt>
                <c:pt idx="167">
                  <c:v>6.5351458995608236E-2</c:v>
                </c:pt>
                <c:pt idx="168">
                  <c:v>-4.4241903298754111E-2</c:v>
                </c:pt>
                <c:pt idx="169">
                  <c:v>-0.14638145194289429</c:v>
                </c:pt>
                <c:pt idx="170">
                  <c:v>-0.2158397666746181</c:v>
                </c:pt>
                <c:pt idx="171">
                  <c:v>-0.23525398333477601</c:v>
                </c:pt>
                <c:pt idx="172">
                  <c:v>-0.19947495493183925</c:v>
                </c:pt>
                <c:pt idx="173">
                  <c:v>-0.11688139539306351</c:v>
                </c:pt>
                <c:pt idx="174">
                  <c:v>-7.3276113869944742E-3</c:v>
                </c:pt>
                <c:pt idx="175">
                  <c:v>0.1027645838710439</c:v>
                </c:pt>
                <c:pt idx="176">
                  <c:v>0.18694488996115188</c:v>
                </c:pt>
                <c:pt idx="177">
                  <c:v>0.22527194712271351</c:v>
                </c:pt>
                <c:pt idx="178">
                  <c:v>0.20921776328481714</c:v>
                </c:pt>
                <c:pt idx="179">
                  <c:v>0.14371726283612768</c:v>
                </c:pt>
                <c:pt idx="180">
                  <c:v>4.5856337379976408E-2</c:v>
                </c:pt>
                <c:pt idx="181">
                  <c:v>-5.9466532478526943E-2</c:v>
                </c:pt>
                <c:pt idx="182">
                  <c:v>-0.14581284185064386</c:v>
                </c:pt>
                <c:pt idx="183">
                  <c:v>-0.19183562663892043</c:v>
                </c:pt>
                <c:pt idx="184">
                  <c:v>-0.18660705401599706</c:v>
                </c:pt>
                <c:pt idx="185">
                  <c:v>-0.13230825874115509</c:v>
                </c:pt>
                <c:pt idx="186">
                  <c:v>-4.3611100366858863E-2</c:v>
                </c:pt>
                <c:pt idx="187">
                  <c:v>5.6087291797086436E-2</c:v>
                </c:pt>
                <c:pt idx="188">
                  <c:v>0.14062594218941127</c:v>
                </c:pt>
                <c:pt idx="189">
                  <c:v>0.18773489420610112</c:v>
                </c:pt>
                <c:pt idx="190">
                  <c:v>0.18470708303171973</c:v>
                </c:pt>
                <c:pt idx="191">
                  <c:v>0.13165785818646242</c:v>
                </c:pt>
                <c:pt idx="192">
                  <c:v>4.1548857091560656E-2</c:v>
                </c:pt>
                <c:pt idx="193">
                  <c:v>-6.3034085700218526E-2</c:v>
                </c:pt>
                <c:pt idx="194">
                  <c:v>-0.1555433841674235</c:v>
                </c:pt>
                <c:pt idx="195">
                  <c:v>-0.21215277501310462</c:v>
                </c:pt>
                <c:pt idx="196">
                  <c:v>-0.21778314918694638</c:v>
                </c:pt>
                <c:pt idx="197">
                  <c:v>-0.1699560063637128</c:v>
                </c:pt>
                <c:pt idx="198">
                  <c:v>-7.950238125888473E-2</c:v>
                </c:pt>
                <c:pt idx="199">
                  <c:v>3.2057684851590836E-2</c:v>
                </c:pt>
                <c:pt idx="200">
                  <c:v>0.13781587357720332</c:v>
                </c:pt>
                <c:pt idx="201">
                  <c:v>0.21213523659450448</c:v>
                </c:pt>
                <c:pt idx="202">
                  <c:v>0.23700610144416098</c:v>
                </c:pt>
                <c:pt idx="203">
                  <c:v>0.20651050263836082</c:v>
                </c:pt>
                <c:pt idx="204">
                  <c:v>0.12827994681689456</c:v>
                </c:pt>
                <c:pt idx="205">
                  <c:v>2.1583136639607273E-2</c:v>
                </c:pt>
                <c:pt idx="206">
                  <c:v>-8.747697009866881E-2</c:v>
                </c:pt>
                <c:pt idx="207">
                  <c:v>-0.1724548265526627</c:v>
                </c:pt>
                <c:pt idx="208">
                  <c:v>-0.2131193637521106</c:v>
                </c:pt>
                <c:pt idx="209">
                  <c:v>-0.20043841660400663</c:v>
                </c:pt>
                <c:pt idx="210">
                  <c:v>-0.13874796951748705</c:v>
                </c:pt>
                <c:pt idx="211">
                  <c:v>-4.4570140445733306E-2</c:v>
                </c:pt>
                <c:pt idx="212">
                  <c:v>5.7615946612128544E-2</c:v>
                </c:pt>
                <c:pt idx="213">
                  <c:v>0.14158291835760381</c:v>
                </c:pt>
                <c:pt idx="214">
                  <c:v>0.1859809610194387</c:v>
                </c:pt>
                <c:pt idx="215">
                  <c:v>0.17971528055866223</c:v>
                </c:pt>
                <c:pt idx="216">
                  <c:v>0.12472489970239778</c:v>
                </c:pt>
                <c:pt idx="217">
                  <c:v>3.5466299094495786E-2</c:v>
                </c:pt>
                <c:pt idx="218">
                  <c:v>-6.4766153213039704E-2</c:v>
                </c:pt>
                <c:pt idx="219">
                  <c:v>-0.14975588883739546</c:v>
                </c:pt>
                <c:pt idx="220">
                  <c:v>-0.19702652133945034</c:v>
                </c:pt>
                <c:pt idx="221">
                  <c:v>-0.19357313144163205</c:v>
                </c:pt>
                <c:pt idx="222">
                  <c:v>-0.13921757289783954</c:v>
                </c:pt>
                <c:pt idx="223">
                  <c:v>-4.6738753704975322E-2</c:v>
                </c:pt>
                <c:pt idx="224">
                  <c:v>6.1261794050148102E-2</c:v>
                </c:pt>
                <c:pt idx="225">
                  <c:v>0.15797885722757207</c:v>
                </c:pt>
                <c:pt idx="226">
                  <c:v>0.21910206894503909</c:v>
                </c:pt>
                <c:pt idx="227">
                  <c:v>0.22891630418281758</c:v>
                </c:pt>
                <c:pt idx="228">
                  <c:v>0.18427395261989032</c:v>
                </c:pt>
                <c:pt idx="229">
                  <c:v>9.5440459261841651E-2</c:v>
                </c:pt>
                <c:pt idx="230">
                  <c:v>-1.6403493045693253E-2</c:v>
                </c:pt>
                <c:pt idx="231">
                  <c:v>-0.12438310697141733</c:v>
                </c:pt>
                <c:pt idx="232">
                  <c:v>-0.20257212715414746</c:v>
                </c:pt>
                <c:pt idx="233">
                  <c:v>-0.23239933488149783</c:v>
                </c:pt>
                <c:pt idx="234">
                  <c:v>-0.20722026325836718</c:v>
                </c:pt>
                <c:pt idx="235">
                  <c:v>-0.13391479001623258</c:v>
                </c:pt>
                <c:pt idx="236">
                  <c:v>-3.1115644199799945E-2</c:v>
                </c:pt>
                <c:pt idx="237">
                  <c:v>7.5484186399881331E-2</c:v>
                </c:pt>
                <c:pt idx="238">
                  <c:v>0.15956684837125767</c:v>
                </c:pt>
                <c:pt idx="239">
                  <c:v>0.20075478679791836</c:v>
                </c:pt>
                <c:pt idx="240">
                  <c:v>0.18966231885023685</c:v>
                </c:pt>
                <c:pt idx="241">
                  <c:v>0.13017174670952228</c:v>
                </c:pt>
                <c:pt idx="242">
                  <c:v>3.8369638432654007E-2</c:v>
                </c:pt>
                <c:pt idx="243">
                  <c:v>-6.1582606947217393E-2</c:v>
                </c:pt>
                <c:pt idx="244">
                  <c:v>-0.14360064401786893</c:v>
                </c:pt>
                <c:pt idx="245">
                  <c:v>-0.18630132892671514</c:v>
                </c:pt>
                <c:pt idx="246">
                  <c:v>-0.17843134180623407</c:v>
                </c:pt>
                <c:pt idx="247">
                  <c:v>-0.12173363079768487</c:v>
                </c:pt>
                <c:pt idx="248">
                  <c:v>-3.0529280884780925E-2</c:v>
                </c:pt>
                <c:pt idx="249">
                  <c:v>7.1881900879093227E-2</c:v>
                </c:pt>
                <c:pt idx="250">
                  <c:v>0.15909887568680955</c:v>
                </c:pt>
                <c:pt idx="251">
                  <c:v>0.20829833882762072</c:v>
                </c:pt>
                <c:pt idx="252">
                  <c:v>0.20603564371828581</c:v>
                </c:pt>
                <c:pt idx="253">
                  <c:v>0.15170676329499835</c:v>
                </c:pt>
                <c:pt idx="254">
                  <c:v>5.7795796289601555E-2</c:v>
                </c:pt>
                <c:pt idx="255">
                  <c:v>-5.3161917072945923E-2</c:v>
                </c:pt>
                <c:pt idx="256">
                  <c:v>-0.1541472671609021</c:v>
                </c:pt>
                <c:pt idx="257">
                  <c:v>-0.22036627159074237</c:v>
                </c:pt>
                <c:pt idx="258">
                  <c:v>-0.23542362811419246</c:v>
                </c:pt>
                <c:pt idx="259">
                  <c:v>-0.19541653404573744</c:v>
                </c:pt>
                <c:pt idx="260">
                  <c:v>-0.10992370468131918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E5-41AF-A217-A22069EFE243}"/>
            </c:ext>
          </c:extLst>
        </c:ser>
        <c:ser>
          <c:idx val="22"/>
          <c:order val="1"/>
          <c:tx>
            <c:strRef>
              <c:f>'2pvp'!$M$5</c:f>
              <c:strCache>
                <c:ptCount val="1"/>
                <c:pt idx="0">
                  <c:v>tide S27T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'2pvp'!$K$12:$K$266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'2pvp'!$M$12:$M$266</c:f>
              <c:numCache>
                <c:formatCode>0.00E+00</c:formatCode>
                <c:ptCount val="255"/>
                <c:pt idx="0">
                  <c:v>3.3652693222799998E-2</c:v>
                </c:pt>
                <c:pt idx="1">
                  <c:v>-6.8938908349999994E-2</c:v>
                </c:pt>
                <c:pt idx="2">
                  <c:v>-0.14600193908520001</c:v>
                </c:pt>
                <c:pt idx="3">
                  <c:v>-0.22670741574859901</c:v>
                </c:pt>
                <c:pt idx="4">
                  <c:v>-0.25915476075979899</c:v>
                </c:pt>
                <c:pt idx="5">
                  <c:v>-0.2156191603788</c:v>
                </c:pt>
                <c:pt idx="6">
                  <c:v>-0.12809168443079899</c:v>
                </c:pt>
                <c:pt idx="7">
                  <c:v>-8.3130459849999807E-3</c:v>
                </c:pt>
                <c:pt idx="8">
                  <c:v>0.1190281646356</c:v>
                </c:pt>
                <c:pt idx="9">
                  <c:v>0.224447672312799</c:v>
                </c:pt>
                <c:pt idx="10">
                  <c:v>0.23580159992239999</c:v>
                </c:pt>
                <c:pt idx="11">
                  <c:v>0.159357028376999</c:v>
                </c:pt>
                <c:pt idx="12">
                  <c:v>8.2250707507400003E-2</c:v>
                </c:pt>
                <c:pt idx="13">
                  <c:v>-6.3741257328E-3</c:v>
                </c:pt>
                <c:pt idx="14">
                  <c:v>-8.5448059151799996E-2</c:v>
                </c:pt>
                <c:pt idx="15">
                  <c:v>-0.165242209850199</c:v>
                </c:pt>
                <c:pt idx="16">
                  <c:v>-0.20485350985020001</c:v>
                </c:pt>
                <c:pt idx="17">
                  <c:v>-0.180046946179199</c:v>
                </c:pt>
                <c:pt idx="18">
                  <c:v>-0.1231255461792</c:v>
                </c:pt>
                <c:pt idx="19">
                  <c:v>-1.21039101075999E-2</c:v>
                </c:pt>
                <c:pt idx="20">
                  <c:v>0.104739825546599</c:v>
                </c:pt>
                <c:pt idx="21">
                  <c:v>0.20510769910560001</c:v>
                </c:pt>
                <c:pt idx="22">
                  <c:v>0.238848425604199</c:v>
                </c:pt>
                <c:pt idx="23">
                  <c:v>0.1783569850684</c:v>
                </c:pt>
                <c:pt idx="24">
                  <c:v>0.1034767269044</c:v>
                </c:pt>
                <c:pt idx="25">
                  <c:v>1.1638947334199901E-2</c:v>
                </c:pt>
                <c:pt idx="26">
                  <c:v>-8.8028657445000005E-2</c:v>
                </c:pt>
                <c:pt idx="27">
                  <c:v>-0.15946250764280001</c:v>
                </c:pt>
                <c:pt idx="28">
                  <c:v>-0.22966175774440001</c:v>
                </c:pt>
                <c:pt idx="29">
                  <c:v>-0.23829775774439901</c:v>
                </c:pt>
                <c:pt idx="30">
                  <c:v>-0.182693250030599</c:v>
                </c:pt>
                <c:pt idx="31">
                  <c:v>-7.5743917447599896E-2</c:v>
                </c:pt>
                <c:pt idx="32">
                  <c:v>5.0984650837200003E-2</c:v>
                </c:pt>
                <c:pt idx="33">
                  <c:v>0.18003367638099901</c:v>
                </c:pt>
                <c:pt idx="34">
                  <c:v>0.24068793983219999</c:v>
                </c:pt>
                <c:pt idx="35">
                  <c:v>0.23204857641500001</c:v>
                </c:pt>
                <c:pt idx="36">
                  <c:v>0.153776992038999</c:v>
                </c:pt>
                <c:pt idx="37">
                  <c:v>6.9657734115799994E-2</c:v>
                </c:pt>
                <c:pt idx="38">
                  <c:v>-1.6538157220800001E-2</c:v>
                </c:pt>
                <c:pt idx="39">
                  <c:v>-9.4420349614599899E-2</c:v>
                </c:pt>
                <c:pt idx="40">
                  <c:v>-0.15754300596999901</c:v>
                </c:pt>
                <c:pt idx="41">
                  <c:v>-0.1965066060716</c:v>
                </c:pt>
                <c:pt idx="42">
                  <c:v>-0.15950075986500001</c:v>
                </c:pt>
                <c:pt idx="43">
                  <c:v>-8.1760852911800005E-2</c:v>
                </c:pt>
                <c:pt idx="44">
                  <c:v>2.09343357538E-2</c:v>
                </c:pt>
                <c:pt idx="45">
                  <c:v>0.13924465780680001</c:v>
                </c:pt>
                <c:pt idx="46">
                  <c:v>0.1911113258538</c:v>
                </c:pt>
                <c:pt idx="47">
                  <c:v>0.19286250624779999</c:v>
                </c:pt>
                <c:pt idx="48">
                  <c:v>0.12661350374479999</c:v>
                </c:pt>
                <c:pt idx="49">
                  <c:v>3.9327380831999999E-2</c:v>
                </c:pt>
                <c:pt idx="50">
                  <c:v>-3.8058175420199902E-2</c:v>
                </c:pt>
                <c:pt idx="51">
                  <c:v>-0.11572166154580001</c:v>
                </c:pt>
                <c:pt idx="52">
                  <c:v>-0.19726996697820001</c:v>
                </c:pt>
                <c:pt idx="53">
                  <c:v>-0.23872276687659899</c:v>
                </c:pt>
                <c:pt idx="54">
                  <c:v>-0.21787398505379901</c:v>
                </c:pt>
                <c:pt idx="55">
                  <c:v>-0.150705964399</c:v>
                </c:pt>
                <c:pt idx="56">
                  <c:v>-3.9933806162199902E-2</c:v>
                </c:pt>
                <c:pt idx="57">
                  <c:v>8.7260982246799901E-2</c:v>
                </c:pt>
                <c:pt idx="58">
                  <c:v>0.202247419609</c:v>
                </c:pt>
                <c:pt idx="59">
                  <c:v>0.25363122982059899</c:v>
                </c:pt>
                <c:pt idx="60">
                  <c:v>0.23480917787879901</c:v>
                </c:pt>
                <c:pt idx="61">
                  <c:v>0.14895314468900001</c:v>
                </c:pt>
                <c:pt idx="62">
                  <c:v>6.48478722344E-2</c:v>
                </c:pt>
                <c:pt idx="63">
                  <c:v>-2.0580711289599901E-2</c:v>
                </c:pt>
                <c:pt idx="64">
                  <c:v>-9.4645901868600002E-2</c:v>
                </c:pt>
                <c:pt idx="65">
                  <c:v>-0.16396942839779899</c:v>
                </c:pt>
                <c:pt idx="66">
                  <c:v>-0.187279701512999</c:v>
                </c:pt>
                <c:pt idx="67">
                  <c:v>-0.13929161166260001</c:v>
                </c:pt>
                <c:pt idx="68">
                  <c:v>-5.4804861764199901E-2</c:v>
                </c:pt>
                <c:pt idx="69">
                  <c:v>6.3460071606399895E-2</c:v>
                </c:pt>
                <c:pt idx="70">
                  <c:v>0.14834929192160001</c:v>
                </c:pt>
                <c:pt idx="71">
                  <c:v>0.19614558347639999</c:v>
                </c:pt>
                <c:pt idx="72">
                  <c:v>0.16990347614359899</c:v>
                </c:pt>
                <c:pt idx="73">
                  <c:v>9.5423757615400007E-2</c:v>
                </c:pt>
                <c:pt idx="74">
                  <c:v>3.1155407234399999E-2</c:v>
                </c:pt>
                <c:pt idx="75">
                  <c:v>-5.4087799672800002E-2</c:v>
                </c:pt>
                <c:pt idx="76">
                  <c:v>-0.1333385485878</c:v>
                </c:pt>
                <c:pt idx="77">
                  <c:v>-0.1991278468032</c:v>
                </c:pt>
                <c:pt idx="78">
                  <c:v>-0.2341567558664</c:v>
                </c:pt>
                <c:pt idx="79">
                  <c:v>-0.2028406725246</c:v>
                </c:pt>
                <c:pt idx="80">
                  <c:v>-0.123844555764799</c:v>
                </c:pt>
                <c:pt idx="81">
                  <c:v>-7.1256661143999896E-3</c:v>
                </c:pt>
                <c:pt idx="82">
                  <c:v>0.13085363712379899</c:v>
                </c:pt>
                <c:pt idx="83">
                  <c:v>0.20706796559400001</c:v>
                </c:pt>
                <c:pt idx="84">
                  <c:v>0.2695542746572</c:v>
                </c:pt>
                <c:pt idx="85">
                  <c:v>0.2326484781108</c:v>
                </c:pt>
                <c:pt idx="86">
                  <c:v>0.15159049491339899</c:v>
                </c:pt>
                <c:pt idx="87">
                  <c:v>6.3158033627799995E-2</c:v>
                </c:pt>
                <c:pt idx="88">
                  <c:v>-2.9552342012799899E-2</c:v>
                </c:pt>
                <c:pt idx="89">
                  <c:v>-0.10604213292419901</c:v>
                </c:pt>
                <c:pt idx="90">
                  <c:v>-0.16395413294960001</c:v>
                </c:pt>
                <c:pt idx="91">
                  <c:v>-0.16943084731999999</c:v>
                </c:pt>
                <c:pt idx="92">
                  <c:v>-0.128854673202</c:v>
                </c:pt>
                <c:pt idx="93">
                  <c:v>-5.4205581098399999E-2</c:v>
                </c:pt>
                <c:pt idx="94">
                  <c:v>4.8832444676799897E-2</c:v>
                </c:pt>
                <c:pt idx="95">
                  <c:v>0.12934813558819899</c:v>
                </c:pt>
                <c:pt idx="96">
                  <c:v>0.18564156958479899</c:v>
                </c:pt>
                <c:pt idx="97">
                  <c:v>0.16203492109079901</c:v>
                </c:pt>
                <c:pt idx="98">
                  <c:v>8.7974382598E-2</c:v>
                </c:pt>
                <c:pt idx="99">
                  <c:v>1.0618244397199999E-2</c:v>
                </c:pt>
                <c:pt idx="100">
                  <c:v>-7.2401967895800001E-2</c:v>
                </c:pt>
                <c:pt idx="101">
                  <c:v>-0.1471071985206</c:v>
                </c:pt>
                <c:pt idx="102">
                  <c:v>-0.22010237249440001</c:v>
                </c:pt>
                <c:pt idx="103">
                  <c:v>-0.249792150249599</c:v>
                </c:pt>
                <c:pt idx="104">
                  <c:v>-0.214945304093799</c:v>
                </c:pt>
                <c:pt idx="105">
                  <c:v>-0.125936351428799</c:v>
                </c:pt>
                <c:pt idx="106">
                  <c:v>-7.2443281326E-3</c:v>
                </c:pt>
                <c:pt idx="107">
                  <c:v>0.13135804995799899</c:v>
                </c:pt>
                <c:pt idx="108">
                  <c:v>0.2290479963608</c:v>
                </c:pt>
                <c:pt idx="109">
                  <c:v>0.2849245640334</c:v>
                </c:pt>
                <c:pt idx="110">
                  <c:v>0.2350514993144</c:v>
                </c:pt>
                <c:pt idx="111">
                  <c:v>0.1441444719086</c:v>
                </c:pt>
                <c:pt idx="112">
                  <c:v>5.4023564038000002E-2</c:v>
                </c:pt>
                <c:pt idx="113">
                  <c:v>-2.8968292253800002E-2</c:v>
                </c:pt>
                <c:pt idx="114">
                  <c:v>-0.10787864174800001</c:v>
                </c:pt>
                <c:pt idx="115">
                  <c:v>-0.15821029353560001</c:v>
                </c:pt>
                <c:pt idx="116">
                  <c:v>-0.16070144669399899</c:v>
                </c:pt>
                <c:pt idx="117">
                  <c:v>-0.1090407776508</c:v>
                </c:pt>
                <c:pt idx="118">
                  <c:v>-2.5336891896599999E-2</c:v>
                </c:pt>
                <c:pt idx="119">
                  <c:v>7.79580735729999E-2</c:v>
                </c:pt>
                <c:pt idx="120">
                  <c:v>0.16460681132419899</c:v>
                </c:pt>
                <c:pt idx="121">
                  <c:v>0.201961304458599</c:v>
                </c:pt>
                <c:pt idx="122">
                  <c:v>0.1680651112148</c:v>
                </c:pt>
                <c:pt idx="123">
                  <c:v>8.5257998927400006E-2</c:v>
                </c:pt>
                <c:pt idx="124">
                  <c:v>1.1516266527999901E-3</c:v>
                </c:pt>
                <c:pt idx="125">
                  <c:v>-8.6575741351599997E-2</c:v>
                </c:pt>
                <c:pt idx="126">
                  <c:v>-0.1649837156758</c:v>
                </c:pt>
                <c:pt idx="127">
                  <c:v>-0.2267340929368</c:v>
                </c:pt>
                <c:pt idx="128">
                  <c:v>-0.24843325954599901</c:v>
                </c:pt>
                <c:pt idx="129">
                  <c:v>-0.20548306998300001</c:v>
                </c:pt>
                <c:pt idx="130">
                  <c:v>-0.10868004095799901</c:v>
                </c:pt>
                <c:pt idx="131">
                  <c:v>3.5369291491400001E-2</c:v>
                </c:pt>
                <c:pt idx="132">
                  <c:v>0.135849463251</c:v>
                </c:pt>
                <c:pt idx="133">
                  <c:v>0.25755521056800001</c:v>
                </c:pt>
                <c:pt idx="134">
                  <c:v>0.30560927140659999</c:v>
                </c:pt>
                <c:pt idx="135">
                  <c:v>0.25508476359120003</c:v>
                </c:pt>
                <c:pt idx="136">
                  <c:v>0.14954443027299999</c:v>
                </c:pt>
                <c:pt idx="137">
                  <c:v>5.4600936949799901E-2</c:v>
                </c:pt>
                <c:pt idx="138">
                  <c:v>-4.7166449736000003E-2</c:v>
                </c:pt>
                <c:pt idx="139">
                  <c:v>-0.1454106583526</c:v>
                </c:pt>
                <c:pt idx="140">
                  <c:v>-0.198626628755599</c:v>
                </c:pt>
                <c:pt idx="141">
                  <c:v>-0.2089499146114</c:v>
                </c:pt>
                <c:pt idx="142">
                  <c:v>-0.153152770656</c:v>
                </c:pt>
                <c:pt idx="143">
                  <c:v>-5.7063449601600001E-2</c:v>
                </c:pt>
                <c:pt idx="144">
                  <c:v>5.6454115996800003E-2</c:v>
                </c:pt>
                <c:pt idx="145">
                  <c:v>0.15809720506479999</c:v>
                </c:pt>
                <c:pt idx="146">
                  <c:v>0.207136138762199</c:v>
                </c:pt>
                <c:pt idx="147">
                  <c:v>0.16422777847799999</c:v>
                </c:pt>
                <c:pt idx="148">
                  <c:v>7.5743783615000004E-2</c:v>
                </c:pt>
                <c:pt idx="149">
                  <c:v>-4.4929060001999898E-3</c:v>
                </c:pt>
                <c:pt idx="150">
                  <c:v>-9.2439156345599904E-2</c:v>
                </c:pt>
                <c:pt idx="151">
                  <c:v>-0.16285410545699999</c:v>
                </c:pt>
                <c:pt idx="152">
                  <c:v>-0.2276741361672</c:v>
                </c:pt>
                <c:pt idx="153">
                  <c:v>-0.26351988616720001</c:v>
                </c:pt>
                <c:pt idx="154">
                  <c:v>-0.220813735384599</c:v>
                </c:pt>
                <c:pt idx="155">
                  <c:v>-0.115571832457599</c:v>
                </c:pt>
                <c:pt idx="156">
                  <c:v>4.0994398656199998E-2</c:v>
                </c:pt>
                <c:pt idx="157">
                  <c:v>0.15452287365619899</c:v>
                </c:pt>
                <c:pt idx="158">
                  <c:v>0.28285211979120001</c:v>
                </c:pt>
                <c:pt idx="159">
                  <c:v>0.32973839965320001</c:v>
                </c:pt>
                <c:pt idx="160">
                  <c:v>0.26835398053760001</c:v>
                </c:pt>
                <c:pt idx="161">
                  <c:v>0.14606577444140001</c:v>
                </c:pt>
                <c:pt idx="162">
                  <c:v>3.08039443101999E-2</c:v>
                </c:pt>
                <c:pt idx="163">
                  <c:v>-7.2418192018799898E-2</c:v>
                </c:pt>
                <c:pt idx="164">
                  <c:v>-0.1628421923998</c:v>
                </c:pt>
                <c:pt idx="165">
                  <c:v>-0.2234875783478</c:v>
                </c:pt>
                <c:pt idx="166">
                  <c:v>-0.2196715308618</c:v>
                </c:pt>
                <c:pt idx="167">
                  <c:v>-0.15462299004220001</c:v>
                </c:pt>
                <c:pt idx="168">
                  <c:v>-4.2881675247399997E-2</c:v>
                </c:pt>
                <c:pt idx="169">
                  <c:v>5.7888784831799898E-2</c:v>
                </c:pt>
                <c:pt idx="170">
                  <c:v>0.169473085716599</c:v>
                </c:pt>
                <c:pt idx="171">
                  <c:v>0.23081274876220001</c:v>
                </c:pt>
                <c:pt idx="172">
                  <c:v>0.1926231431756</c:v>
                </c:pt>
                <c:pt idx="173">
                  <c:v>8.91344254137999E-2</c:v>
                </c:pt>
                <c:pt idx="174">
                  <c:v>-1.305451034E-2</c:v>
                </c:pt>
                <c:pt idx="175">
                  <c:v>-0.1149431330038</c:v>
                </c:pt>
                <c:pt idx="176">
                  <c:v>-0.197005714141199</c:v>
                </c:pt>
                <c:pt idx="177">
                  <c:v>-0.2700380259122</c:v>
                </c:pt>
                <c:pt idx="178">
                  <c:v>-0.29532795915240001</c:v>
                </c:pt>
                <c:pt idx="179">
                  <c:v>-0.24079803973899899</c:v>
                </c:pt>
                <c:pt idx="180">
                  <c:v>-0.1276224752092</c:v>
                </c:pt>
                <c:pt idx="181">
                  <c:v>4.1996087026200002E-2</c:v>
                </c:pt>
                <c:pt idx="182">
                  <c:v>0.18287400229799899</c:v>
                </c:pt>
                <c:pt idx="183">
                  <c:v>0.33178136325840002</c:v>
                </c:pt>
                <c:pt idx="184">
                  <c:v>0.38331384152420001</c:v>
                </c:pt>
                <c:pt idx="185">
                  <c:v>0.29918926125959999</c:v>
                </c:pt>
                <c:pt idx="186">
                  <c:v>0.16337779275100001</c:v>
                </c:pt>
                <c:pt idx="187">
                  <c:v>4.38639965492E-2</c:v>
                </c:pt>
                <c:pt idx="188">
                  <c:v>-7.9502197358000001E-2</c:v>
                </c:pt>
                <c:pt idx="189">
                  <c:v>-0.1770772173714</c:v>
                </c:pt>
                <c:pt idx="190">
                  <c:v>-0.24979686527699901</c:v>
                </c:pt>
                <c:pt idx="191">
                  <c:v>-0.24529447057339901</c:v>
                </c:pt>
                <c:pt idx="192">
                  <c:v>-0.1667388122164</c:v>
                </c:pt>
                <c:pt idx="193">
                  <c:v>-2.59494111186E-2</c:v>
                </c:pt>
                <c:pt idx="194">
                  <c:v>8.5256866417599997E-2</c:v>
                </c:pt>
                <c:pt idx="195">
                  <c:v>0.226744589232799</c:v>
                </c:pt>
                <c:pt idx="196">
                  <c:v>0.28980253974859899</c:v>
                </c:pt>
                <c:pt idx="197">
                  <c:v>0.2283509892458</c:v>
                </c:pt>
                <c:pt idx="198">
                  <c:v>0.1003396784922</c:v>
                </c:pt>
                <c:pt idx="199">
                  <c:v>-1.96534272919999E-3</c:v>
                </c:pt>
                <c:pt idx="200">
                  <c:v>-0.12196228564059899</c:v>
                </c:pt>
                <c:pt idx="201">
                  <c:v>-0.210396822919</c:v>
                </c:pt>
                <c:pt idx="202">
                  <c:v>-0.2886847250424</c:v>
                </c:pt>
                <c:pt idx="203">
                  <c:v>-0.31028340848960001</c:v>
                </c:pt>
                <c:pt idx="204">
                  <c:v>-0.24360417563039999</c:v>
                </c:pt>
                <c:pt idx="205">
                  <c:v>-9.9875115514799898E-2</c:v>
                </c:pt>
                <c:pt idx="206">
                  <c:v>7.0789307316200006E-2</c:v>
                </c:pt>
                <c:pt idx="207">
                  <c:v>0.24162629762019899</c:v>
                </c:pt>
                <c:pt idx="208">
                  <c:v>0.37669852755139899</c:v>
                </c:pt>
                <c:pt idx="209">
                  <c:v>0.41184196755140001</c:v>
                </c:pt>
                <c:pt idx="210">
                  <c:v>0.28987116750059899</c:v>
                </c:pt>
                <c:pt idx="211">
                  <c:v>0.13793425791300001</c:v>
                </c:pt>
                <c:pt idx="212">
                  <c:v>1.8798063953199998E-2</c:v>
                </c:pt>
                <c:pt idx="213">
                  <c:v>-9.8160093036799997E-2</c:v>
                </c:pt>
                <c:pt idx="214">
                  <c:v>-0.20750129670600001</c:v>
                </c:pt>
                <c:pt idx="215">
                  <c:v>-0.27952440770140002</c:v>
                </c:pt>
                <c:pt idx="216">
                  <c:v>-0.26202188352439998</c:v>
                </c:pt>
                <c:pt idx="217">
                  <c:v>-0.1675348846146</c:v>
                </c:pt>
                <c:pt idx="218">
                  <c:v>-1.8868085962E-2</c:v>
                </c:pt>
                <c:pt idx="219">
                  <c:v>0.17379298723680001</c:v>
                </c:pt>
                <c:pt idx="220">
                  <c:v>0.30931734824239998</c:v>
                </c:pt>
                <c:pt idx="221">
                  <c:v>0.37631287208699998</c:v>
                </c:pt>
                <c:pt idx="222">
                  <c:v>0.28779738538959998</c:v>
                </c:pt>
                <c:pt idx="223">
                  <c:v>0.132428389346399</c:v>
                </c:pt>
                <c:pt idx="224">
                  <c:v>-1.8594637740799998E-2</c:v>
                </c:pt>
                <c:pt idx="225">
                  <c:v>-0.1244777782474</c:v>
                </c:pt>
                <c:pt idx="226">
                  <c:v>-0.2376237178682</c:v>
                </c:pt>
                <c:pt idx="227">
                  <c:v>-0.32193442940900002</c:v>
                </c:pt>
                <c:pt idx="228">
                  <c:v>-0.331450963030199</c:v>
                </c:pt>
                <c:pt idx="229">
                  <c:v>-0.24421845613920001</c:v>
                </c:pt>
                <c:pt idx="230">
                  <c:v>-6.5491313898999995E-2</c:v>
                </c:pt>
                <c:pt idx="231">
                  <c:v>0.10653101449659901</c:v>
                </c:pt>
                <c:pt idx="232">
                  <c:v>0.32063860929299998</c:v>
                </c:pt>
                <c:pt idx="233">
                  <c:v>0.45293228371959898</c:v>
                </c:pt>
                <c:pt idx="234">
                  <c:v>0.43886289237659998</c:v>
                </c:pt>
                <c:pt idx="235">
                  <c:v>0.31171433260260001</c:v>
                </c:pt>
                <c:pt idx="236">
                  <c:v>0.12675350366800001</c:v>
                </c:pt>
                <c:pt idx="237">
                  <c:v>-4.5718560582000002E-2</c:v>
                </c:pt>
                <c:pt idx="238">
                  <c:v>-0.1694216131246</c:v>
                </c:pt>
                <c:pt idx="239">
                  <c:v>-0.28188055132540002</c:v>
                </c:pt>
                <c:pt idx="240">
                  <c:v>-0.33734491489480001</c:v>
                </c:pt>
                <c:pt idx="241">
                  <c:v>-0.29193907268660002</c:v>
                </c:pt>
                <c:pt idx="242">
                  <c:v>-0.14568593895519999</c:v>
                </c:pt>
                <c:pt idx="243">
                  <c:v>5.8008104963999801E-3</c:v>
                </c:pt>
                <c:pt idx="244">
                  <c:v>0.213842576149399</c:v>
                </c:pt>
                <c:pt idx="245">
                  <c:v>0.35871460715659897</c:v>
                </c:pt>
                <c:pt idx="246">
                  <c:v>0.39451654215659898</c:v>
                </c:pt>
                <c:pt idx="247">
                  <c:v>0.28728326007799898</c:v>
                </c:pt>
                <c:pt idx="248">
                  <c:v>0.117532847407799</c:v>
                </c:pt>
                <c:pt idx="249">
                  <c:v>-5.8135288606E-2</c:v>
                </c:pt>
                <c:pt idx="250">
                  <c:v>-0.17754851020580001</c:v>
                </c:pt>
                <c:pt idx="251">
                  <c:v>-0.29956164326820001</c:v>
                </c:pt>
                <c:pt idx="252">
                  <c:v>-0.37412267517199899</c:v>
                </c:pt>
                <c:pt idx="253">
                  <c:v>-0.39890772727820001</c:v>
                </c:pt>
                <c:pt idx="254">
                  <c:v>-0.30313738955839997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E5-41AF-A217-A22069EFE243}"/>
            </c:ext>
          </c:extLst>
        </c:ser>
        <c:ser>
          <c:idx val="20"/>
          <c:order val="2"/>
          <c:tx>
            <c:strRef>
              <c:f>'2pvp'!$D$5</c:f>
              <c:strCache>
                <c:ptCount val="1"/>
                <c:pt idx="0">
                  <c:v>Analytical solution at x =41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'2pvp'!$A$6:$A$266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'2pvp'!$D$6:$D$266</c:f>
              <c:numCache>
                <c:formatCode>General</c:formatCode>
                <c:ptCount val="261"/>
                <c:pt idx="0">
                  <c:v>-2.6385350820564098E-2</c:v>
                </c:pt>
                <c:pt idx="1">
                  <c:v>2.9023123224744322E-2</c:v>
                </c:pt>
                <c:pt idx="2">
                  <c:v>7.7213720444653314E-2</c:v>
                </c:pt>
                <c:pt idx="3">
                  <c:v>0.10677046130839925</c:v>
                </c:pt>
                <c:pt idx="4">
                  <c:v>-2.6385350820564098E-2</c:v>
                </c:pt>
                <c:pt idx="5">
                  <c:v>0.11220124725690775</c:v>
                </c:pt>
                <c:pt idx="6">
                  <c:v>9.5135917327240027E-2</c:v>
                </c:pt>
                <c:pt idx="7">
                  <c:v>5.634224711299788E-2</c:v>
                </c:pt>
                <c:pt idx="8">
                  <c:v>5.7527466188807396E-3</c:v>
                </c:pt>
                <c:pt idx="9">
                  <c:v>-4.3933600034943072E-2</c:v>
                </c:pt>
                <c:pt idx="10">
                  <c:v>-8.0436604889607966E-2</c:v>
                </c:pt>
                <c:pt idx="11">
                  <c:v>-9.4959366571542539E-2</c:v>
                </c:pt>
                <c:pt idx="12">
                  <c:v>-8.4364799843834271E-2</c:v>
                </c:pt>
                <c:pt idx="13">
                  <c:v>-5.1920862182565183E-2</c:v>
                </c:pt>
                <c:pt idx="14">
                  <c:v>-6.4310134082953187E-3</c:v>
                </c:pt>
                <c:pt idx="15">
                  <c:v>4.0027954540892995E-2</c:v>
                </c:pt>
                <c:pt idx="16">
                  <c:v>7.5189014494539019E-2</c:v>
                </c:pt>
                <c:pt idx="17">
                  <c:v>8.9721373465224866E-2</c:v>
                </c:pt>
                <c:pt idx="18">
                  <c:v>7.961224018184157E-2</c:v>
                </c:pt>
                <c:pt idx="19">
                  <c:v>4.7203235408088198E-2</c:v>
                </c:pt>
                <c:pt idx="20">
                  <c:v>6.190984286552504E-4</c:v>
                </c:pt>
                <c:pt idx="21">
                  <c:v>-4.8269365010640761E-2</c:v>
                </c:pt>
                <c:pt idx="22">
                  <c:v>-8.6837340415224062E-2</c:v>
                </c:pt>
                <c:pt idx="23">
                  <c:v>-0.10490157073287611</c:v>
                </c:pt>
                <c:pt idx="24">
                  <c:v>-9.731572191739718E-2</c:v>
                </c:pt>
                <c:pt idx="25">
                  <c:v>-6.5311347756426108E-2</c:v>
                </c:pt>
                <c:pt idx="26">
                  <c:v>-1.6244077107650065E-2</c:v>
                </c:pt>
                <c:pt idx="27">
                  <c:v>3.8195845151494899E-2</c:v>
                </c:pt>
                <c:pt idx="28">
                  <c:v>8.4864480612744694E-2</c:v>
                </c:pt>
                <c:pt idx="29">
                  <c:v>0.11241835254353316</c:v>
                </c:pt>
                <c:pt idx="30">
                  <c:v>0.11412930358660134</c:v>
                </c:pt>
                <c:pt idx="31">
                  <c:v>8.9556677632184611E-2</c:v>
                </c:pt>
                <c:pt idx="32">
                  <c:v>4.4658764208404811E-2</c:v>
                </c:pt>
                <c:pt idx="33">
                  <c:v>-9.6845161197097185E-3</c:v>
                </c:pt>
                <c:pt idx="34">
                  <c:v>-6.036863428026723E-2</c:v>
                </c:pt>
                <c:pt idx="35">
                  <c:v>-9.5307481952877041E-2</c:v>
                </c:pt>
                <c:pt idx="36">
                  <c:v>-0.10641276906675531</c:v>
                </c:pt>
                <c:pt idx="37">
                  <c:v>-9.1566931738373991E-2</c:v>
                </c:pt>
                <c:pt idx="38">
                  <c:v>-5.509939153935571E-2</c:v>
                </c:pt>
                <c:pt idx="39">
                  <c:v>-6.6512355257821983E-3</c:v>
                </c:pt>
                <c:pt idx="40">
                  <c:v>4.1282935540303919E-2</c:v>
                </c:pt>
                <c:pt idx="41">
                  <c:v>7.6516299421260203E-2</c:v>
                </c:pt>
                <c:pt idx="42">
                  <c:v>9.0239262921711041E-2</c:v>
                </c:pt>
                <c:pt idx="43">
                  <c:v>7.9226319568721407E-2</c:v>
                </c:pt>
                <c:pt idx="44">
                  <c:v>4.6627141973566689E-2</c:v>
                </c:pt>
                <c:pt idx="45">
                  <c:v>1.1450016226336808E-3</c:v>
                </c:pt>
                <c:pt idx="46">
                  <c:v>-4.5188872951848431E-2</c:v>
                </c:pt>
                <c:pt idx="47">
                  <c:v>-8.0083390852526457E-2</c:v>
                </c:pt>
                <c:pt idx="48">
                  <c:v>-9.4124647202886921E-2</c:v>
                </c:pt>
                <c:pt idx="49">
                  <c:v>-8.3190825569704002E-2</c:v>
                </c:pt>
                <c:pt idx="50">
                  <c:v>-4.9534982700045346E-2</c:v>
                </c:pt>
                <c:pt idx="51">
                  <c:v>-1.2601800679162938E-3</c:v>
                </c:pt>
                <c:pt idx="52">
                  <c:v>4.9684718922422412E-2</c:v>
                </c:pt>
                <c:pt idx="53">
                  <c:v>9.0488317678788427E-2</c:v>
                </c:pt>
                <c:pt idx="54">
                  <c:v>0.11069205330610037</c:v>
                </c:pt>
                <c:pt idx="55">
                  <c:v>0.10483120038771437</c:v>
                </c:pt>
                <c:pt idx="56">
                  <c:v>7.3837786524576857E-2</c:v>
                </c:pt>
                <c:pt idx="57">
                  <c:v>2.4850975833361714E-2</c:v>
                </c:pt>
                <c:pt idx="58">
                  <c:v>-3.0521150302192424E-2</c:v>
                </c:pt>
                <c:pt idx="59">
                  <c:v>-7.9056831102488845E-2</c:v>
                </c:pt>
                <c:pt idx="60">
                  <c:v>-0.10918150906226545</c:v>
                </c:pt>
                <c:pt idx="61">
                  <c:v>-0.11382118881416489</c:v>
                </c:pt>
                <c:pt idx="62">
                  <c:v>-9.2136834296180012E-2</c:v>
                </c:pt>
                <c:pt idx="63">
                  <c:v>-4.9708151918310538E-2</c:v>
                </c:pt>
                <c:pt idx="64">
                  <c:v>2.877140588680091E-3</c:v>
                </c:pt>
                <c:pt idx="65">
                  <c:v>5.2673879411609531E-2</c:v>
                </c:pt>
                <c:pt idx="66">
                  <c:v>8.7605602928319481E-2</c:v>
                </c:pt>
                <c:pt idx="67">
                  <c:v>9.9458984773405645E-2</c:v>
                </c:pt>
                <c:pt idx="68">
                  <c:v>8.5898492638900911E-2</c:v>
                </c:pt>
                <c:pt idx="69">
                  <c:v>5.0999792452623274E-2</c:v>
                </c:pt>
                <c:pt idx="70">
                  <c:v>4.1724347021609856E-3</c:v>
                </c:pt>
                <c:pt idx="71">
                  <c:v>-4.2253513123020378E-2</c:v>
                </c:pt>
                <c:pt idx="72">
                  <c:v>-7.6167337427333531E-2</c:v>
                </c:pt>
                <c:pt idx="73">
                  <c:v>-8.8752815313607542E-2</c:v>
                </c:pt>
                <c:pt idx="74">
                  <c:v>-7.6724409256158754E-2</c:v>
                </c:pt>
                <c:pt idx="75">
                  <c:v>-4.316172192924296E-2</c:v>
                </c:pt>
                <c:pt idx="76">
                  <c:v>3.267890123996359E-3</c:v>
                </c:pt>
                <c:pt idx="77">
                  <c:v>5.050319732697757E-2</c:v>
                </c:pt>
                <c:pt idx="78">
                  <c:v>8.61476932980869E-2</c:v>
                </c:pt>
                <c:pt idx="79">
                  <c:v>0.10062318467728022</c:v>
                </c:pt>
                <c:pt idx="80">
                  <c:v>8.9623938355121557E-2</c:v>
                </c:pt>
                <c:pt idx="81">
                  <c:v>5.5251734059467927E-2</c:v>
                </c:pt>
                <c:pt idx="82">
                  <c:v>5.5426767797795758E-3</c:v>
                </c:pt>
                <c:pt idx="83">
                  <c:v>-4.749999793439922E-2</c:v>
                </c:pt>
                <c:pt idx="84">
                  <c:v>-9.0877794728065148E-2</c:v>
                </c:pt>
                <c:pt idx="85">
                  <c:v>-0.11383144793931697</c:v>
                </c:pt>
                <c:pt idx="86">
                  <c:v>-0.11052905270184707</c:v>
                </c:pt>
                <c:pt idx="87">
                  <c:v>-8.1534614186593565E-2</c:v>
                </c:pt>
                <c:pt idx="88">
                  <c:v>-3.3688281898946466E-2</c:v>
                </c:pt>
                <c:pt idx="89">
                  <c:v>2.1573476816742657E-2</c:v>
                </c:pt>
                <c:pt idx="90">
                  <c:v>7.1039461419944147E-2</c:v>
                </c:pt>
                <c:pt idx="91">
                  <c:v>0.10298337630961539</c:v>
                </c:pt>
                <c:pt idx="92">
                  <c:v>0.1100485508226936</c:v>
                </c:pt>
                <c:pt idx="93">
                  <c:v>9.1038988035403126E-2</c:v>
                </c:pt>
                <c:pt idx="94">
                  <c:v>5.1172051968736039E-2</c:v>
                </c:pt>
                <c:pt idx="95">
                  <c:v>7.3330532532540904E-4</c:v>
                </c:pt>
                <c:pt idx="96">
                  <c:v>-4.752618918478755E-2</c:v>
                </c:pt>
                <c:pt idx="97">
                  <c:v>-8.1595567318372156E-2</c:v>
                </c:pt>
                <c:pt idx="98">
                  <c:v>-9.32083768547394E-2</c:v>
                </c:pt>
                <c:pt idx="99">
                  <c:v>-7.9892644083646436E-2</c:v>
                </c:pt>
                <c:pt idx="100">
                  <c:v>-4.5554623689012044E-2</c:v>
                </c:pt>
                <c:pt idx="101">
                  <c:v>5.4717778583303431E-4</c:v>
                </c:pt>
                <c:pt idx="102">
                  <c:v>4.6176639497502427E-2</c:v>
                </c:pt>
                <c:pt idx="103">
                  <c:v>7.9243555689745351E-2</c:v>
                </c:pt>
                <c:pt idx="104">
                  <c:v>9.0888325291910488E-2</c:v>
                </c:pt>
                <c:pt idx="105">
                  <c:v>7.7749993445138277E-2</c:v>
                </c:pt>
                <c:pt idx="106">
                  <c:v>4.2845142468515979E-2</c:v>
                </c:pt>
                <c:pt idx="107">
                  <c:v>-5.1657040066304168E-3</c:v>
                </c:pt>
                <c:pt idx="108">
                  <c:v>-5.4142092090218571E-2</c:v>
                </c:pt>
                <c:pt idx="109">
                  <c:v>-9.1516083096907314E-2</c:v>
                </c:pt>
                <c:pt idx="110">
                  <c:v>-0.10746708715090746</c:v>
                </c:pt>
                <c:pt idx="111">
                  <c:v>-9.7421104931844402E-2</c:v>
                </c:pt>
                <c:pt idx="112">
                  <c:v>-6.3244704748673081E-2</c:v>
                </c:pt>
                <c:pt idx="113">
                  <c:v>-1.2830498796957395E-2</c:v>
                </c:pt>
                <c:pt idx="114">
                  <c:v>4.1826331898083033E-2</c:v>
                </c:pt>
                <c:pt idx="115">
                  <c:v>8.7582729633506953E-2</c:v>
                </c:pt>
                <c:pt idx="116">
                  <c:v>0.11339716233909793</c:v>
                </c:pt>
                <c:pt idx="117">
                  <c:v>0.11306276918494812</c:v>
                </c:pt>
                <c:pt idx="118">
                  <c:v>8.6741851640524281E-2</c:v>
                </c:pt>
                <c:pt idx="119">
                  <c:v>4.0918744987969116E-2</c:v>
                </c:pt>
                <c:pt idx="120">
                  <c:v>-1.3216585328975149E-2</c:v>
                </c:pt>
                <c:pt idx="121">
                  <c:v>-6.2549707202582211E-2</c:v>
                </c:pt>
                <c:pt idx="122">
                  <c:v>-9.529232189783271E-2</c:v>
                </c:pt>
                <c:pt idx="123">
                  <c:v>-0.10389034666670618</c:v>
                </c:pt>
                <c:pt idx="124">
                  <c:v>-8.6864228085044098E-2</c:v>
                </c:pt>
                <c:pt idx="125">
                  <c:v>-4.9124462495275273E-2</c:v>
                </c:pt>
                <c:pt idx="126">
                  <c:v>-6.8775884953761052E-4</c:v>
                </c:pt>
                <c:pt idx="127">
                  <c:v>4.5879938707953143E-2</c:v>
                </c:pt>
                <c:pt idx="128">
                  <c:v>7.8648717229933732E-2</c:v>
                </c:pt>
                <c:pt idx="129">
                  <c:v>8.9336757928030364E-2</c:v>
                </c:pt>
                <c:pt idx="130">
                  <c:v>7.539225732042798E-2</c:v>
                </c:pt>
                <c:pt idx="131">
                  <c:v>4.0622753710488173E-2</c:v>
                </c:pt>
                <c:pt idx="132">
                  <c:v>-5.7850745248114654E-3</c:v>
                </c:pt>
                <c:pt idx="133">
                  <c:v>-5.1607274780394313E-2</c:v>
                </c:pt>
                <c:pt idx="134">
                  <c:v>-8.4695808557216284E-2</c:v>
                </c:pt>
                <c:pt idx="135">
                  <c:v>-9.607852134344097E-2</c:v>
                </c:pt>
                <c:pt idx="136">
                  <c:v>-8.2264190519753838E-2</c:v>
                </c:pt>
                <c:pt idx="137">
                  <c:v>-4.6170149565532552E-2</c:v>
                </c:pt>
                <c:pt idx="138">
                  <c:v>3.5643846951646831E-3</c:v>
                </c:pt>
                <c:pt idx="139">
                  <c:v>5.4710782633217728E-2</c:v>
                </c:pt>
                <c:pt idx="140">
                  <c:v>9.4497346014751779E-2</c:v>
                </c:pt>
                <c:pt idx="141">
                  <c:v>0.11280732269853636</c:v>
                </c:pt>
                <c:pt idx="142">
                  <c:v>0.10472708808675098</c:v>
                </c:pt>
                <c:pt idx="143">
                  <c:v>7.1804625782887196E-2</c:v>
                </c:pt>
                <c:pt idx="144">
                  <c:v>2.1700591520223647E-2</c:v>
                </c:pt>
                <c:pt idx="145">
                  <c:v>-3.3683763261018733E-2</c:v>
                </c:pt>
                <c:pt idx="146">
                  <c:v>-8.1136407016798015E-2</c:v>
                </c:pt>
                <c:pt idx="147">
                  <c:v>-0.1093919220456355</c:v>
                </c:pt>
                <c:pt idx="148">
                  <c:v>-0.1119042689624883</c:v>
                </c:pt>
                <c:pt idx="149">
                  <c:v>-8.844394444377271E-2</c:v>
                </c:pt>
                <c:pt idx="150">
                  <c:v>-4.5122689475947296E-2</c:v>
                </c:pt>
                <c:pt idx="151">
                  <c:v>7.1577544619082865E-3</c:v>
                </c:pt>
                <c:pt idx="152">
                  <c:v>5.5442346239451067E-2</c:v>
                </c:pt>
                <c:pt idx="153">
                  <c:v>8.7958447899258413E-2</c:v>
                </c:pt>
                <c:pt idx="154">
                  <c:v>9.7040255141932347E-2</c:v>
                </c:pt>
                <c:pt idx="155">
                  <c:v>8.1010942050833173E-2</c:v>
                </c:pt>
                <c:pt idx="156">
                  <c:v>4.4553874633760086E-2</c:v>
                </c:pt>
                <c:pt idx="157">
                  <c:v>-2.5161466423476728E-3</c:v>
                </c:pt>
                <c:pt idx="158">
                  <c:v>-4.776905509239255E-2</c:v>
                </c:pt>
                <c:pt idx="159">
                  <c:v>-7.9327672885010858E-2</c:v>
                </c:pt>
                <c:pt idx="160">
                  <c:v>-8.8889260365416625E-2</c:v>
                </c:pt>
                <c:pt idx="161">
                  <c:v>-7.383928047892438E-2</c:v>
                </c:pt>
                <c:pt idx="162">
                  <c:v>-3.7924760111653008E-2</c:v>
                </c:pt>
                <c:pt idx="163">
                  <c:v>9.6830474004533842E-3</c:v>
                </c:pt>
                <c:pt idx="164">
                  <c:v>5.6701852938101455E-2</c:v>
                </c:pt>
                <c:pt idx="165">
                  <c:v>9.0846257975929545E-2</c:v>
                </c:pt>
                <c:pt idx="166">
                  <c:v>0.10294882604073598</c:v>
                </c:pt>
                <c:pt idx="167">
                  <c:v>8.9308398679349352E-2</c:v>
                </c:pt>
                <c:pt idx="168">
                  <c:v>5.2672772454497502E-2</c:v>
                </c:pt>
                <c:pt idx="169">
                  <c:v>1.6048620154872316E-3</c:v>
                </c:pt>
                <c:pt idx="170">
                  <c:v>-5.1613246246016695E-2</c:v>
                </c:pt>
                <c:pt idx="171">
                  <c:v>-9.4017009986453695E-2</c:v>
                </c:pt>
                <c:pt idx="172">
                  <c:v>-0.11517901584949951</c:v>
                </c:pt>
                <c:pt idx="173">
                  <c:v>-0.10980671762648532</c:v>
                </c:pt>
                <c:pt idx="174">
                  <c:v>-7.9068358170170577E-2</c:v>
                </c:pt>
                <c:pt idx="175">
                  <c:v>-3.0314709828426573E-2</c:v>
                </c:pt>
                <c:pt idx="176">
                  <c:v>2.4734799170460703E-2</c:v>
                </c:pt>
                <c:pt idx="177">
                  <c:v>7.288916601396557E-2</c:v>
                </c:pt>
                <c:pt idx="178">
                  <c:v>0.10274309494387091</c:v>
                </c:pt>
                <c:pt idx="179">
                  <c:v>0.1074818764191604</c:v>
                </c:pt>
                <c:pt idx="180">
                  <c:v>8.6535076785792323E-2</c:v>
                </c:pt>
                <c:pt idx="181">
                  <c:v>4.566890946415704E-2</c:v>
                </c:pt>
                <c:pt idx="182">
                  <c:v>-4.5017191128859709E-3</c:v>
                </c:pt>
                <c:pt idx="183">
                  <c:v>-5.1204948316925278E-2</c:v>
                </c:pt>
                <c:pt idx="184">
                  <c:v>-8.2730094837518045E-2</c:v>
                </c:pt>
                <c:pt idx="185">
                  <c:v>-9.1363982849289288E-2</c:v>
                </c:pt>
                <c:pt idx="186">
                  <c:v>-7.5309226080769745E-2</c:v>
                </c:pt>
                <c:pt idx="187">
                  <c:v>-3.9104766083666934E-2</c:v>
                </c:pt>
                <c:pt idx="188">
                  <c:v>7.5543065150884157E-3</c:v>
                </c:pt>
                <c:pt idx="189">
                  <c:v>5.2298282045136833E-2</c:v>
                </c:pt>
                <c:pt idx="190">
                  <c:v>8.3239353275262676E-2</c:v>
                </c:pt>
                <c:pt idx="191">
                  <c:v>9.2007165709487415E-2</c:v>
                </c:pt>
                <c:pt idx="192">
                  <c:v>7.5897777435208869E-2</c:v>
                </c:pt>
                <c:pt idx="193">
                  <c:v>3.8593089696556088E-2</c:v>
                </c:pt>
                <c:pt idx="194">
                  <c:v>-1.0733038309004423E-2</c:v>
                </c:pt>
                <c:pt idx="195">
                  <c:v>-5.9700263954125928E-2</c:v>
                </c:pt>
                <c:pt idx="196">
                  <c:v>-9.5826983366087776E-2</c:v>
                </c:pt>
                <c:pt idx="197">
                  <c:v>-0.10967662650831182</c:v>
                </c:pt>
                <c:pt idx="198">
                  <c:v>-9.7254765893795142E-2</c:v>
                </c:pt>
                <c:pt idx="199">
                  <c:v>-6.1053453877793068E-2</c:v>
                </c:pt>
                <c:pt idx="200">
                  <c:v>-9.4774267255635369E-3</c:v>
                </c:pt>
                <c:pt idx="201">
                  <c:v>4.5208139629737056E-2</c:v>
                </c:pt>
                <c:pt idx="202">
                  <c:v>8.9898271236526703E-2</c:v>
                </c:pt>
                <c:pt idx="203">
                  <c:v>0.11388433567317002</c:v>
                </c:pt>
                <c:pt idx="204">
                  <c:v>0.11149834262526075</c:v>
                </c:pt>
                <c:pt idx="205">
                  <c:v>8.350572505884904E-2</c:v>
                </c:pt>
                <c:pt idx="206">
                  <c:v>3.6899708610957559E-2</c:v>
                </c:pt>
                <c:pt idx="207">
                  <c:v>-1.6850047648858821E-2</c:v>
                </c:pt>
                <c:pt idx="208">
                  <c:v>-6.4655582142552209E-2</c:v>
                </c:pt>
                <c:pt idx="209">
                  <c:v>-9.5060350840369442E-2</c:v>
                </c:pt>
                <c:pt idx="210">
                  <c:v>-0.10106833103180145</c:v>
                </c:pt>
                <c:pt idx="211">
                  <c:v>-8.1846715049703575E-2</c:v>
                </c:pt>
                <c:pt idx="212">
                  <c:v>-4.2879487402825878E-2</c:v>
                </c:pt>
                <c:pt idx="213">
                  <c:v>5.4620923531901958E-3</c:v>
                </c:pt>
                <c:pt idx="214">
                  <c:v>5.0569201821602704E-2</c:v>
                </c:pt>
                <c:pt idx="215">
                  <c:v>8.0796945238121157E-2</c:v>
                </c:pt>
                <c:pt idx="216">
                  <c:v>8.8411611388848677E-2</c:v>
                </c:pt>
                <c:pt idx="217">
                  <c:v>7.1542464481003973E-2</c:v>
                </c:pt>
                <c:pt idx="218">
                  <c:v>3.464764482600987E-2</c:v>
                </c:pt>
                <c:pt idx="219">
                  <c:v>-1.2622379563568249E-2</c:v>
                </c:pt>
                <c:pt idx="220">
                  <c:v>-5.7877300870110587E-2</c:v>
                </c:pt>
                <c:pt idx="221">
                  <c:v>-8.9137784977304194E-2</c:v>
                </c:pt>
                <c:pt idx="222">
                  <c:v>-9.7890970730983351E-2</c:v>
                </c:pt>
                <c:pt idx="223">
                  <c:v>-8.128027978834336E-2</c:v>
                </c:pt>
                <c:pt idx="224">
                  <c:v>-4.2875935940078776E-2</c:v>
                </c:pt>
                <c:pt idx="225">
                  <c:v>8.17145343213092E-3</c:v>
                </c:pt>
                <c:pt idx="226">
                  <c:v>5.9386025090797656E-2</c:v>
                </c:pt>
                <c:pt idx="227">
                  <c:v>9.8068274674558115E-2</c:v>
                </c:pt>
                <c:pt idx="228">
                  <c:v>0.11446764799906786</c:v>
                </c:pt>
                <c:pt idx="229">
                  <c:v>0.10423158014747985</c:v>
                </c:pt>
                <c:pt idx="230">
                  <c:v>6.9516573888522712E-2</c:v>
                </c:pt>
                <c:pt idx="231">
                  <c:v>1.8481111938132705E-2</c:v>
                </c:pt>
                <c:pt idx="232">
                  <c:v>-3.6715209170831577E-2</c:v>
                </c:pt>
                <c:pt idx="233">
                  <c:v>-8.2908304965773783E-2</c:v>
                </c:pt>
                <c:pt idx="234">
                  <c:v>-0.10917490930420555</c:v>
                </c:pt>
                <c:pt idx="235">
                  <c:v>-0.10951738941623552</c:v>
                </c:pt>
                <c:pt idx="236">
                  <c:v>-8.431932164733684E-2</c:v>
                </c:pt>
                <c:pt idx="237">
                  <c:v>-4.0210819129042605E-2</c:v>
                </c:pt>
                <c:pt idx="238">
                  <c:v>1.1619464668066416E-2</c:v>
                </c:pt>
                <c:pt idx="239">
                  <c:v>5.8240316841489198E-2</c:v>
                </c:pt>
                <c:pt idx="240">
                  <c:v>8.8214995050107575E-2</c:v>
                </c:pt>
                <c:pt idx="241">
                  <c:v>9.4448100739757526E-2</c:v>
                </c:pt>
                <c:pt idx="242">
                  <c:v>7.593018211690214E-2</c:v>
                </c:pt>
                <c:pt idx="243">
                  <c:v>3.794545877221521E-2</c:v>
                </c:pt>
                <c:pt idx="244">
                  <c:v>-9.3056946907451657E-3</c:v>
                </c:pt>
                <c:pt idx="245">
                  <c:v>-5.3319802124826329E-2</c:v>
                </c:pt>
                <c:pt idx="246">
                  <c:v>-8.2479142805533825E-2</c:v>
                </c:pt>
                <c:pt idx="247">
                  <c:v>-8.9012440368940918E-2</c:v>
                </c:pt>
                <c:pt idx="248">
                  <c:v>-7.0981120467189976E-2</c:v>
                </c:pt>
                <c:pt idx="249">
                  <c:v>-3.2790017953049783E-2</c:v>
                </c:pt>
                <c:pt idx="250">
                  <c:v>1.5907539323341185E-2</c:v>
                </c:pt>
                <c:pt idx="251">
                  <c:v>6.2636517133397004E-2</c:v>
                </c:pt>
                <c:pt idx="252">
                  <c:v>9.5249828626204291E-2</c:v>
                </c:pt>
                <c:pt idx="253">
                  <c:v>0.10500934331820304</c:v>
                </c:pt>
                <c:pt idx="254">
                  <c:v>8.8822837244393035E-2</c:v>
                </c:pt>
                <c:pt idx="255">
                  <c:v>5.0072229524179307E-2</c:v>
                </c:pt>
                <c:pt idx="256">
                  <c:v>-2.1789016355516586E-3</c:v>
                </c:pt>
                <c:pt idx="257">
                  <c:v>-5.5404369195554096E-2</c:v>
                </c:pt>
                <c:pt idx="258">
                  <c:v>-9.6708986560827645E-2</c:v>
                </c:pt>
                <c:pt idx="259">
                  <c:v>-0.11602492388073551</c:v>
                </c:pt>
                <c:pt idx="260">
                  <c:v>-0.10861239848413277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3E5-41AF-A217-A22069EFE243}"/>
            </c:ext>
          </c:extLst>
        </c:ser>
        <c:ser>
          <c:idx val="21"/>
          <c:order val="3"/>
          <c:tx>
            <c:strRef>
              <c:f>'2pvp'!$L$5</c:f>
              <c:strCache>
                <c:ptCount val="1"/>
                <c:pt idx="0">
                  <c:v>PVP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'2pvp'!$K$12:$K$266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'2pvp'!$L$12:$L$266</c:f>
              <c:numCache>
                <c:formatCode>0.00E+00</c:formatCode>
                <c:ptCount val="255"/>
                <c:pt idx="0">
                  <c:v>8.1533999999999995E-2</c:v>
                </c:pt>
                <c:pt idx="1">
                  <c:v>3.8607999999999899E-2</c:v>
                </c:pt>
                <c:pt idx="2">
                  <c:v>-1.3462E-2</c:v>
                </c:pt>
                <c:pt idx="3">
                  <c:v>-6.5278000000000003E-2</c:v>
                </c:pt>
                <c:pt idx="4">
                  <c:v>-0.104648</c:v>
                </c:pt>
                <c:pt idx="5">
                  <c:v>-0.12750800000000001</c:v>
                </c:pt>
                <c:pt idx="6">
                  <c:v>-0.112776</c:v>
                </c:pt>
                <c:pt idx="7">
                  <c:v>-7.2644E-2</c:v>
                </c:pt>
                <c:pt idx="8">
                  <c:v>-1.9557999999999999E-2</c:v>
                </c:pt>
                <c:pt idx="9">
                  <c:v>3.3528000000000002E-2</c:v>
                </c:pt>
                <c:pt idx="10">
                  <c:v>7.3913999999999994E-2</c:v>
                </c:pt>
                <c:pt idx="11">
                  <c:v>9.5250000000000001E-2</c:v>
                </c:pt>
                <c:pt idx="12">
                  <c:v>9.0424000000000004E-2</c:v>
                </c:pt>
                <c:pt idx="13">
                  <c:v>6.2991999999999895E-2</c:v>
                </c:pt>
                <c:pt idx="14">
                  <c:v>8.3820000000000092E-3</c:v>
                </c:pt>
                <c:pt idx="15">
                  <c:v>-3.4798000000000003E-2</c:v>
                </c:pt>
                <c:pt idx="16">
                  <c:v>-7.4929999999999899E-2</c:v>
                </c:pt>
                <c:pt idx="17">
                  <c:v>-9.9821999999999897E-2</c:v>
                </c:pt>
                <c:pt idx="18">
                  <c:v>-9.3726000000000004E-2</c:v>
                </c:pt>
                <c:pt idx="19">
                  <c:v>-6.5531999999999896E-2</c:v>
                </c:pt>
                <c:pt idx="20">
                  <c:v>-1.87959999999999E-2</c:v>
                </c:pt>
                <c:pt idx="21">
                  <c:v>3.3782E-2</c:v>
                </c:pt>
                <c:pt idx="22">
                  <c:v>7.6707999999999901E-2</c:v>
                </c:pt>
                <c:pt idx="23">
                  <c:v>0.100838</c:v>
                </c:pt>
                <c:pt idx="24">
                  <c:v>0.100076</c:v>
                </c:pt>
                <c:pt idx="25">
                  <c:v>7.4676000000000006E-2</c:v>
                </c:pt>
                <c:pt idx="26">
                  <c:v>2.1589999999999901E-2</c:v>
                </c:pt>
                <c:pt idx="27">
                  <c:v>-2.794E-2</c:v>
                </c:pt>
                <c:pt idx="28">
                  <c:v>-7.6707999999999998E-2</c:v>
                </c:pt>
                <c:pt idx="29">
                  <c:v>-0.109474</c:v>
                </c:pt>
                <c:pt idx="30">
                  <c:v>-0.113792</c:v>
                </c:pt>
                <c:pt idx="31">
                  <c:v>-9.5757999999999899E-2</c:v>
                </c:pt>
                <c:pt idx="32">
                  <c:v>-5.0037999999999999E-2</c:v>
                </c:pt>
                <c:pt idx="33">
                  <c:v>2.03199999999999E-3</c:v>
                </c:pt>
                <c:pt idx="34">
                  <c:v>5.0799999999999998E-2</c:v>
                </c:pt>
                <c:pt idx="35">
                  <c:v>9.2202000000000006E-2</c:v>
                </c:pt>
                <c:pt idx="36">
                  <c:v>0.10795</c:v>
                </c:pt>
                <c:pt idx="37">
                  <c:v>9.2455999999999997E-2</c:v>
                </c:pt>
                <c:pt idx="38">
                  <c:v>5.7149999999999999E-2</c:v>
                </c:pt>
                <c:pt idx="39">
                  <c:v>1.49859999999999E-2</c:v>
                </c:pt>
                <c:pt idx="40">
                  <c:v>-3.3527999999999898E-2</c:v>
                </c:pt>
                <c:pt idx="41">
                  <c:v>-6.9849999999999898E-2</c:v>
                </c:pt>
                <c:pt idx="42">
                  <c:v>-8.9915999999999996E-2</c:v>
                </c:pt>
                <c:pt idx="43">
                  <c:v>-8.2042000000000004E-2</c:v>
                </c:pt>
                <c:pt idx="44">
                  <c:v>-5.1816000000000001E-2</c:v>
                </c:pt>
                <c:pt idx="45">
                  <c:v>-5.0799999999999402E-4</c:v>
                </c:pt>
                <c:pt idx="46">
                  <c:v>4.1910000000000003E-2</c:v>
                </c:pt>
                <c:pt idx="47">
                  <c:v>7.5691999999999995E-2</c:v>
                </c:pt>
                <c:pt idx="48">
                  <c:v>9.3979999999999994E-2</c:v>
                </c:pt>
                <c:pt idx="49">
                  <c:v>7.8740000000000004E-2</c:v>
                </c:pt>
                <c:pt idx="50">
                  <c:v>4.2417999999999997E-2</c:v>
                </c:pt>
                <c:pt idx="51">
                  <c:v>-5.3339999999999898E-3</c:v>
                </c:pt>
                <c:pt idx="52">
                  <c:v>-5.2831999999999997E-2</c:v>
                </c:pt>
                <c:pt idx="53">
                  <c:v>-9.0677999999999898E-2</c:v>
                </c:pt>
                <c:pt idx="54">
                  <c:v>-0.112776</c:v>
                </c:pt>
                <c:pt idx="55">
                  <c:v>-0.112522</c:v>
                </c:pt>
                <c:pt idx="56">
                  <c:v>-8.4327999999999903E-2</c:v>
                </c:pt>
                <c:pt idx="57">
                  <c:v>-3.4290000000000001E-2</c:v>
                </c:pt>
                <c:pt idx="58">
                  <c:v>1.54939999999999E-2</c:v>
                </c:pt>
                <c:pt idx="59">
                  <c:v>6.4261999999999903E-2</c:v>
                </c:pt>
                <c:pt idx="60">
                  <c:v>9.9567999999999907E-2</c:v>
                </c:pt>
                <c:pt idx="61">
                  <c:v>0.111251999999999</c:v>
                </c:pt>
                <c:pt idx="62">
                  <c:v>9.0931999999999999E-2</c:v>
                </c:pt>
                <c:pt idx="63">
                  <c:v>5.6896000000000002E-2</c:v>
                </c:pt>
                <c:pt idx="64">
                  <c:v>1.01599999999999E-2</c:v>
                </c:pt>
                <c:pt idx="65">
                  <c:v>-3.3528000000000002E-2</c:v>
                </c:pt>
                <c:pt idx="66">
                  <c:v>-7.0358000000000004E-2</c:v>
                </c:pt>
                <c:pt idx="67">
                  <c:v>-8.5089999999999999E-2</c:v>
                </c:pt>
                <c:pt idx="68">
                  <c:v>-7.16279999999999E-2</c:v>
                </c:pt>
                <c:pt idx="69">
                  <c:v>-3.6068000000000003E-2</c:v>
                </c:pt>
                <c:pt idx="70">
                  <c:v>8.6359999999999996E-3</c:v>
                </c:pt>
                <c:pt idx="71">
                  <c:v>5.0545999999999897E-2</c:v>
                </c:pt>
                <c:pt idx="72">
                  <c:v>8.0517999999999895E-2</c:v>
                </c:pt>
                <c:pt idx="73">
                  <c:v>8.3820000000000006E-2</c:v>
                </c:pt>
                <c:pt idx="74">
                  <c:v>6.8580000000000002E-2</c:v>
                </c:pt>
                <c:pt idx="75">
                  <c:v>3.53059999999999E-2</c:v>
                </c:pt>
                <c:pt idx="76">
                  <c:v>-9.9059999999999808E-3</c:v>
                </c:pt>
                <c:pt idx="77">
                  <c:v>-5.1816000000000001E-2</c:v>
                </c:pt>
                <c:pt idx="78">
                  <c:v>-9.0169999999999903E-2</c:v>
                </c:pt>
                <c:pt idx="79">
                  <c:v>-0.11226799999999899</c:v>
                </c:pt>
                <c:pt idx="80">
                  <c:v>-0.108712</c:v>
                </c:pt>
                <c:pt idx="81">
                  <c:v>-7.4167999999999901E-2</c:v>
                </c:pt>
                <c:pt idx="82">
                  <c:v>-2.4383999999999999E-2</c:v>
                </c:pt>
                <c:pt idx="83">
                  <c:v>3.3527999999999898E-2</c:v>
                </c:pt>
                <c:pt idx="84">
                  <c:v>7.8231999999999899E-2</c:v>
                </c:pt>
                <c:pt idx="85">
                  <c:v>0.10566399999999999</c:v>
                </c:pt>
                <c:pt idx="86">
                  <c:v>0.118364</c:v>
                </c:pt>
                <c:pt idx="87">
                  <c:v>9.6266000000000004E-2</c:v>
                </c:pt>
                <c:pt idx="88">
                  <c:v>6.3499999999999904E-2</c:v>
                </c:pt>
                <c:pt idx="89">
                  <c:v>1.5494000000000001E-2</c:v>
                </c:pt>
                <c:pt idx="90">
                  <c:v>-2.94639999999999E-2</c:v>
                </c:pt>
                <c:pt idx="91">
                  <c:v>-6.1975999999999899E-2</c:v>
                </c:pt>
                <c:pt idx="92">
                  <c:v>-7.5438000000000005E-2</c:v>
                </c:pt>
                <c:pt idx="93">
                  <c:v>-6.3245999999999997E-2</c:v>
                </c:pt>
                <c:pt idx="94">
                  <c:v>-3.4543999999999998E-2</c:v>
                </c:pt>
                <c:pt idx="95">
                  <c:v>1.0160000000000001E-2</c:v>
                </c:pt>
                <c:pt idx="96">
                  <c:v>4.6227999999999901E-2</c:v>
                </c:pt>
                <c:pt idx="97">
                  <c:v>7.3151999999999995E-2</c:v>
                </c:pt>
                <c:pt idx="98">
                  <c:v>7.9501999999999906E-2</c:v>
                </c:pt>
                <c:pt idx="99">
                  <c:v>6.1467999999999898E-2</c:v>
                </c:pt>
                <c:pt idx="100">
                  <c:v>2.3113999999999899E-2</c:v>
                </c:pt>
                <c:pt idx="101">
                  <c:v>-2.3875999999999901E-2</c:v>
                </c:pt>
                <c:pt idx="102">
                  <c:v>-6.7309999999999898E-2</c:v>
                </c:pt>
                <c:pt idx="103">
                  <c:v>-0.103632</c:v>
                </c:pt>
                <c:pt idx="104">
                  <c:v>-0.12064999999999999</c:v>
                </c:pt>
                <c:pt idx="105">
                  <c:v>-0.109474</c:v>
                </c:pt>
                <c:pt idx="106">
                  <c:v>-7.3913999999999994E-2</c:v>
                </c:pt>
                <c:pt idx="107">
                  <c:v>-2.3113999999999899E-2</c:v>
                </c:pt>
                <c:pt idx="108">
                  <c:v>3.5305999999999997E-2</c:v>
                </c:pt>
                <c:pt idx="109">
                  <c:v>8.0264000000000002E-2</c:v>
                </c:pt>
                <c:pt idx="110">
                  <c:v>0.11379199999999901</c:v>
                </c:pt>
                <c:pt idx="111">
                  <c:v>0.117856</c:v>
                </c:pt>
                <c:pt idx="112">
                  <c:v>9.8552000000000001E-2</c:v>
                </c:pt>
                <c:pt idx="113">
                  <c:v>5.6896000000000002E-2</c:v>
                </c:pt>
                <c:pt idx="114">
                  <c:v>1.1684E-2</c:v>
                </c:pt>
                <c:pt idx="115">
                  <c:v>-3.07339999999999E-2</c:v>
                </c:pt>
                <c:pt idx="116">
                  <c:v>-6.6294000000000006E-2</c:v>
                </c:pt>
                <c:pt idx="117">
                  <c:v>-7.3660000000000003E-2</c:v>
                </c:pt>
                <c:pt idx="118">
                  <c:v>-5.5879999999999902E-2</c:v>
                </c:pt>
                <c:pt idx="119">
                  <c:v>-2.2097999999999899E-2</c:v>
                </c:pt>
                <c:pt idx="120">
                  <c:v>2.1589999999999901E-2</c:v>
                </c:pt>
                <c:pt idx="121">
                  <c:v>5.9435999999999899E-2</c:v>
                </c:pt>
                <c:pt idx="122">
                  <c:v>8.0009999999999901E-2</c:v>
                </c:pt>
                <c:pt idx="123">
                  <c:v>8.8137999999999994E-2</c:v>
                </c:pt>
                <c:pt idx="124">
                  <c:v>6.6293999999999895E-2</c:v>
                </c:pt>
                <c:pt idx="125">
                  <c:v>2.36219999999999E-2</c:v>
                </c:pt>
                <c:pt idx="126">
                  <c:v>-1.87959999999999E-2</c:v>
                </c:pt>
                <c:pt idx="127">
                  <c:v>-6.6294000000000006E-2</c:v>
                </c:pt>
                <c:pt idx="128">
                  <c:v>-0.101092</c:v>
                </c:pt>
                <c:pt idx="129">
                  <c:v>-0.12192</c:v>
                </c:pt>
                <c:pt idx="130">
                  <c:v>-0.10541</c:v>
                </c:pt>
                <c:pt idx="131">
                  <c:v>-6.4516000000000004E-2</c:v>
                </c:pt>
                <c:pt idx="132">
                  <c:v>-8.8899999999999899E-3</c:v>
                </c:pt>
                <c:pt idx="133">
                  <c:v>4.2925999999999999E-2</c:v>
                </c:pt>
                <c:pt idx="134">
                  <c:v>8.9662000000000006E-2</c:v>
                </c:pt>
                <c:pt idx="135">
                  <c:v>0.11938</c:v>
                </c:pt>
                <c:pt idx="136">
                  <c:v>0.125222</c:v>
                </c:pt>
                <c:pt idx="137">
                  <c:v>9.6012E-2</c:v>
                </c:pt>
                <c:pt idx="138">
                  <c:v>5.6895999999999898E-2</c:v>
                </c:pt>
                <c:pt idx="139">
                  <c:v>5.3340000000000097E-3</c:v>
                </c:pt>
                <c:pt idx="140">
                  <c:v>-4.2672000000000002E-2</c:v>
                </c:pt>
                <c:pt idx="141">
                  <c:v>-7.7978000000000006E-2</c:v>
                </c:pt>
                <c:pt idx="142">
                  <c:v>-8.7375999999999898E-2</c:v>
                </c:pt>
                <c:pt idx="143">
                  <c:v>-7.0865999999999901E-2</c:v>
                </c:pt>
                <c:pt idx="144">
                  <c:v>-2.9209999999999899E-2</c:v>
                </c:pt>
                <c:pt idx="145">
                  <c:v>1.5748000000000002E-2</c:v>
                </c:pt>
                <c:pt idx="146">
                  <c:v>5.5118E-2</c:v>
                </c:pt>
                <c:pt idx="147">
                  <c:v>8.2549999999999998E-2</c:v>
                </c:pt>
                <c:pt idx="148">
                  <c:v>8.0518000000000006E-2</c:v>
                </c:pt>
                <c:pt idx="149">
                  <c:v>5.9943999999999997E-2</c:v>
                </c:pt>
                <c:pt idx="150">
                  <c:v>1.6001999999999999E-2</c:v>
                </c:pt>
                <c:pt idx="151">
                  <c:v>-3.07339999999999E-2</c:v>
                </c:pt>
                <c:pt idx="152">
                  <c:v>-7.9755999999999994E-2</c:v>
                </c:pt>
                <c:pt idx="153">
                  <c:v>-0.11303000000000001</c:v>
                </c:pt>
                <c:pt idx="154">
                  <c:v>-0.135382</c:v>
                </c:pt>
                <c:pt idx="155">
                  <c:v>-0.11480799999999899</c:v>
                </c:pt>
                <c:pt idx="156">
                  <c:v>-6.9595999999999894E-2</c:v>
                </c:pt>
                <c:pt idx="157">
                  <c:v>-9.9059999999999895E-3</c:v>
                </c:pt>
                <c:pt idx="158">
                  <c:v>5.41019999999999E-2</c:v>
                </c:pt>
                <c:pt idx="159">
                  <c:v>0.10414</c:v>
                </c:pt>
                <c:pt idx="160">
                  <c:v>0.13309599999999999</c:v>
                </c:pt>
                <c:pt idx="161">
                  <c:v>0.13258800000000001</c:v>
                </c:pt>
                <c:pt idx="162">
                  <c:v>0.10287</c:v>
                </c:pt>
                <c:pt idx="163">
                  <c:v>5.4355999999999897E-2</c:v>
                </c:pt>
                <c:pt idx="164">
                  <c:v>-3.3019999999999898E-3</c:v>
                </c:pt>
                <c:pt idx="165">
                  <c:v>-5.1307999999999999E-2</c:v>
                </c:pt>
                <c:pt idx="166">
                  <c:v>-9.2455999999999899E-2</c:v>
                </c:pt>
                <c:pt idx="167">
                  <c:v>-0.10134599999999901</c:v>
                </c:pt>
                <c:pt idx="168">
                  <c:v>-7.2898000000000004E-2</c:v>
                </c:pt>
                <c:pt idx="169">
                  <c:v>-3.4035999999999997E-2</c:v>
                </c:pt>
                <c:pt idx="170">
                  <c:v>1.49859999999999E-2</c:v>
                </c:pt>
                <c:pt idx="171">
                  <c:v>5.5625999999999898E-2</c:v>
                </c:pt>
                <c:pt idx="172">
                  <c:v>8.7122000000000005E-2</c:v>
                </c:pt>
                <c:pt idx="173">
                  <c:v>9.3979999999999994E-2</c:v>
                </c:pt>
                <c:pt idx="174">
                  <c:v>6.1976000000000003E-2</c:v>
                </c:pt>
                <c:pt idx="175">
                  <c:v>1.5239999999999899E-2</c:v>
                </c:pt>
                <c:pt idx="176">
                  <c:v>-4.2925999999999902E-2</c:v>
                </c:pt>
                <c:pt idx="177">
                  <c:v>-9.1185999999999906E-2</c:v>
                </c:pt>
                <c:pt idx="178">
                  <c:v>-0.12979399999999999</c:v>
                </c:pt>
                <c:pt idx="179">
                  <c:v>-0.14579600000000001</c:v>
                </c:pt>
                <c:pt idx="180">
                  <c:v>-0.126746</c:v>
                </c:pt>
                <c:pt idx="181">
                  <c:v>-7.4675999999999895E-2</c:v>
                </c:pt>
                <c:pt idx="182">
                  <c:v>-1.11759999999999E-2</c:v>
                </c:pt>
                <c:pt idx="183">
                  <c:v>5.6388000000000001E-2</c:v>
                </c:pt>
                <c:pt idx="184">
                  <c:v>0.11556999999999901</c:v>
                </c:pt>
                <c:pt idx="185">
                  <c:v>0.15367</c:v>
                </c:pt>
                <c:pt idx="186">
                  <c:v>0.14655799999999899</c:v>
                </c:pt>
                <c:pt idx="187">
                  <c:v>0.11048999999999901</c:v>
                </c:pt>
                <c:pt idx="188">
                  <c:v>5.5118E-2</c:v>
                </c:pt>
                <c:pt idx="189">
                  <c:v>-6.0959999999999999E-3</c:v>
                </c:pt>
                <c:pt idx="190">
                  <c:v>-6.0705999999999899E-2</c:v>
                </c:pt>
                <c:pt idx="191">
                  <c:v>-9.9059999999999995E-2</c:v>
                </c:pt>
                <c:pt idx="192">
                  <c:v>-0.10566399999999999</c:v>
                </c:pt>
                <c:pt idx="193">
                  <c:v>-7.7469999999999997E-2</c:v>
                </c:pt>
                <c:pt idx="194">
                  <c:v>-2.4638E-2</c:v>
                </c:pt>
                <c:pt idx="195">
                  <c:v>2.8955999999999898E-2</c:v>
                </c:pt>
                <c:pt idx="196">
                  <c:v>7.4422000000000002E-2</c:v>
                </c:pt>
                <c:pt idx="197">
                  <c:v>0.110998</c:v>
                </c:pt>
                <c:pt idx="198">
                  <c:v>0.10795</c:v>
                </c:pt>
                <c:pt idx="199">
                  <c:v>7.74699999999999E-2</c:v>
                </c:pt>
                <c:pt idx="200">
                  <c:v>2.3113999999999999E-2</c:v>
                </c:pt>
                <c:pt idx="201">
                  <c:v>-3.6830000000000002E-2</c:v>
                </c:pt>
                <c:pt idx="202">
                  <c:v>-9.017E-2</c:v>
                </c:pt>
                <c:pt idx="203">
                  <c:v>-0.13614399999999899</c:v>
                </c:pt>
                <c:pt idx="204">
                  <c:v>-0.14757399999999901</c:v>
                </c:pt>
                <c:pt idx="205">
                  <c:v>-0.116078</c:v>
                </c:pt>
                <c:pt idx="206">
                  <c:v>-5.7149999999999999E-2</c:v>
                </c:pt>
                <c:pt idx="207">
                  <c:v>1.8541999999999899E-2</c:v>
                </c:pt>
                <c:pt idx="208">
                  <c:v>8.0771999999999997E-2</c:v>
                </c:pt>
                <c:pt idx="209">
                  <c:v>0.152146</c:v>
                </c:pt>
                <c:pt idx="210">
                  <c:v>0.17246600000000001</c:v>
                </c:pt>
                <c:pt idx="211">
                  <c:v>0.151891999999999</c:v>
                </c:pt>
                <c:pt idx="212">
                  <c:v>0.111252</c:v>
                </c:pt>
                <c:pt idx="213">
                  <c:v>5.4356000000000002E-2</c:v>
                </c:pt>
                <c:pt idx="214">
                  <c:v>-1.14299999999999E-2</c:v>
                </c:pt>
                <c:pt idx="215">
                  <c:v>-7.0865999999999901E-2</c:v>
                </c:pt>
                <c:pt idx="216">
                  <c:v>-0.11049</c:v>
                </c:pt>
                <c:pt idx="217">
                  <c:v>-0.108712</c:v>
                </c:pt>
                <c:pt idx="218">
                  <c:v>-7.2136000000000006E-2</c:v>
                </c:pt>
                <c:pt idx="219">
                  <c:v>-1.0414E-2</c:v>
                </c:pt>
                <c:pt idx="220">
                  <c:v>5.1054000000000002E-2</c:v>
                </c:pt>
                <c:pt idx="221">
                  <c:v>0.107696</c:v>
                </c:pt>
                <c:pt idx="222">
                  <c:v>0.141986</c:v>
                </c:pt>
                <c:pt idx="223">
                  <c:v>0.138429999999999</c:v>
                </c:pt>
                <c:pt idx="224">
                  <c:v>9.2964000000000005E-2</c:v>
                </c:pt>
                <c:pt idx="225">
                  <c:v>3.5813999999999901E-2</c:v>
                </c:pt>
                <c:pt idx="226">
                  <c:v>-3.8353999999999902E-2</c:v>
                </c:pt>
                <c:pt idx="227">
                  <c:v>-9.6773999999999999E-2</c:v>
                </c:pt>
                <c:pt idx="228">
                  <c:v>-0.13919200000000001</c:v>
                </c:pt>
                <c:pt idx="229">
                  <c:v>-0.14960599999999899</c:v>
                </c:pt>
                <c:pt idx="230">
                  <c:v>-0.110997999999999</c:v>
                </c:pt>
                <c:pt idx="231">
                  <c:v>-4.2163999999999903E-2</c:v>
                </c:pt>
                <c:pt idx="232">
                  <c:v>2.9209999999999899E-2</c:v>
                </c:pt>
                <c:pt idx="233">
                  <c:v>0.10795</c:v>
                </c:pt>
                <c:pt idx="234">
                  <c:v>0.16078200000000001</c:v>
                </c:pt>
                <c:pt idx="235">
                  <c:v>0.18668999999999999</c:v>
                </c:pt>
                <c:pt idx="236">
                  <c:v>0.16738600000000001</c:v>
                </c:pt>
                <c:pt idx="237">
                  <c:v>0.113792</c:v>
                </c:pt>
                <c:pt idx="238">
                  <c:v>3.8353999999999902E-2</c:v>
                </c:pt>
                <c:pt idx="239">
                  <c:v>-3.6322E-2</c:v>
                </c:pt>
                <c:pt idx="240">
                  <c:v>-9.4995999999999997E-2</c:v>
                </c:pt>
                <c:pt idx="241">
                  <c:v>-0.12801599999999999</c:v>
                </c:pt>
                <c:pt idx="242">
                  <c:v>-0.11938</c:v>
                </c:pt>
                <c:pt idx="243">
                  <c:v>-7.2644E-2</c:v>
                </c:pt>
                <c:pt idx="244">
                  <c:v>-1.7779999999999901E-3</c:v>
                </c:pt>
                <c:pt idx="245">
                  <c:v>6.6802E-2</c:v>
                </c:pt>
                <c:pt idx="246">
                  <c:v>0.12573000000000001</c:v>
                </c:pt>
                <c:pt idx="247">
                  <c:v>0.15976599999999899</c:v>
                </c:pt>
                <c:pt idx="248">
                  <c:v>0.14224000000000001</c:v>
                </c:pt>
                <c:pt idx="249">
                  <c:v>9.4233999999999998E-2</c:v>
                </c:pt>
                <c:pt idx="250">
                  <c:v>3.3273999999999901E-2</c:v>
                </c:pt>
                <c:pt idx="251">
                  <c:v>-3.6829999999999898E-2</c:v>
                </c:pt>
                <c:pt idx="252">
                  <c:v>-0.108457999999999</c:v>
                </c:pt>
                <c:pt idx="253">
                  <c:v>-0.15417800000000001</c:v>
                </c:pt>
                <c:pt idx="254">
                  <c:v>-0.16992599999999899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3E5-41AF-A217-A22069E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05488119042217E-2"/>
          <c:y val="0.25950734746119702"/>
          <c:w val="0.8735570726987022"/>
          <c:h val="0.52894227341952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'2pvp'!$C$5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'2pvp'!$A$6:$A$266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'2pvp'!$C$6:$C$266</c:f>
              <c:numCache>
                <c:formatCode>General</c:formatCode>
                <c:ptCount val="261"/>
                <c:pt idx="0">
                  <c:v>0.11017835171699207</c:v>
                </c:pt>
                <c:pt idx="1">
                  <c:v>0.19389147970088025</c:v>
                </c:pt>
                <c:pt idx="2">
                  <c:v>0.23121478218071836</c:v>
                </c:pt>
                <c:pt idx="3">
                  <c:v>0.21367273599359082</c:v>
                </c:pt>
                <c:pt idx="4">
                  <c:v>0.11017835171699207</c:v>
                </c:pt>
                <c:pt idx="5">
                  <c:v>0.16265179812186986</c:v>
                </c:pt>
                <c:pt idx="6">
                  <c:v>6.7199434308050893E-2</c:v>
                </c:pt>
                <c:pt idx="7">
                  <c:v>-4.1027057666348919E-2</c:v>
                </c:pt>
                <c:pt idx="8">
                  <c:v>-0.13517128370014578</c:v>
                </c:pt>
                <c:pt idx="9">
                  <c:v>-0.19221900428650954</c:v>
                </c:pt>
                <c:pt idx="10">
                  <c:v>-0.19872015877007049</c:v>
                </c:pt>
                <c:pt idx="11">
                  <c:v>-0.15409126028896758</c:v>
                </c:pt>
                <c:pt idx="12">
                  <c:v>-7.067587413786286E-2</c:v>
                </c:pt>
                <c:pt idx="13">
                  <c:v>2.9444946859261481E-2</c:v>
                </c:pt>
                <c:pt idx="14">
                  <c:v>0.120084775050255</c:v>
                </c:pt>
                <c:pt idx="15">
                  <c:v>0.17760645649911252</c:v>
                </c:pt>
                <c:pt idx="16">
                  <c:v>0.18692345670589078</c:v>
                </c:pt>
                <c:pt idx="17">
                  <c:v>0.14533702822248951</c:v>
                </c:pt>
                <c:pt idx="18">
                  <c:v>6.3242620985229481E-2</c:v>
                </c:pt>
                <c:pt idx="19">
                  <c:v>-3.8474025606271563E-2</c:v>
                </c:pt>
                <c:pt idx="20">
                  <c:v>-0.13369842927986544</c:v>
                </c:pt>
                <c:pt idx="21">
                  <c:v>-0.19768526269126732</c:v>
                </c:pt>
                <c:pt idx="22">
                  <c:v>-0.21333416765328178</c:v>
                </c:pt>
                <c:pt idx="23">
                  <c:v>-0.17556406942581188</c:v>
                </c:pt>
                <c:pt idx="24">
                  <c:v>-9.2682088736468077E-2</c:v>
                </c:pt>
                <c:pt idx="25">
                  <c:v>1.5603966225451987E-2</c:v>
                </c:pt>
                <c:pt idx="26">
                  <c:v>0.12303901010243884</c:v>
                </c:pt>
                <c:pt idx="27">
                  <c:v>0.20333028870184056</c:v>
                </c:pt>
                <c:pt idx="28">
                  <c:v>0.23668701882681253</c:v>
                </c:pt>
                <c:pt idx="29">
                  <c:v>0.21475467493768755</c:v>
                </c:pt>
                <c:pt idx="30">
                  <c:v>0.14270901376635919</c:v>
                </c:pt>
                <c:pt idx="31">
                  <c:v>3.7984851662641546E-2</c:v>
                </c:pt>
                <c:pt idx="32">
                  <c:v>-7.4043839334295064E-2</c:v>
                </c:pt>
                <c:pt idx="33">
                  <c:v>-0.1663535955787328</c:v>
                </c:pt>
                <c:pt idx="34">
                  <c:v>-0.21695978686398976</c:v>
                </c:pt>
                <c:pt idx="35">
                  <c:v>-0.21433376858248532</c:v>
                </c:pt>
                <c:pt idx="36">
                  <c:v>-0.16019839186341311</c:v>
                </c:pt>
                <c:pt idx="37">
                  <c:v>-6.900873827963451E-2</c:v>
                </c:pt>
                <c:pt idx="38">
                  <c:v>3.5744564865191925E-2</c:v>
                </c:pt>
                <c:pt idx="39">
                  <c:v>0.12747663025863534</c:v>
                </c:pt>
                <c:pt idx="40">
                  <c:v>0.18320029356957096</c:v>
                </c:pt>
                <c:pt idx="41">
                  <c:v>0.18928872515691758</c:v>
                </c:pt>
                <c:pt idx="42">
                  <c:v>0.14486386677521029</c:v>
                </c:pt>
                <c:pt idx="43">
                  <c:v>6.1963411154491166E-2</c:v>
                </c:pt>
                <c:pt idx="44">
                  <c:v>-3.7551182328492916E-2</c:v>
                </c:pt>
                <c:pt idx="45">
                  <c:v>-0.12756432064730344</c:v>
                </c:pt>
                <c:pt idx="46">
                  <c:v>-0.18434982090235727</c:v>
                </c:pt>
                <c:pt idx="47">
                  <c:v>-0.19261476476289618</c:v>
                </c:pt>
                <c:pt idx="48">
                  <c:v>-0.14942047453155241</c:v>
                </c:pt>
                <c:pt idx="49">
                  <c:v>-6.4990388814043454E-2</c:v>
                </c:pt>
                <c:pt idx="50">
                  <c:v>3.9803551393144204E-2</c:v>
                </c:pt>
                <c:pt idx="51">
                  <c:v>0.13864983417916701</c:v>
                </c:pt>
                <c:pt idx="52">
                  <c:v>0.20639756166232248</c:v>
                </c:pt>
                <c:pt idx="53">
                  <c:v>0.22539274372325643</c:v>
                </c:pt>
                <c:pt idx="54">
                  <c:v>0.18995949923372163</c:v>
                </c:pt>
                <c:pt idx="55">
                  <c:v>0.10789808027499409</c:v>
                </c:pt>
                <c:pt idx="56">
                  <c:v>-1.3820291979261103E-3</c:v>
                </c:pt>
                <c:pt idx="57">
                  <c:v>-0.11163313126443709</c:v>
                </c:pt>
                <c:pt idx="58">
                  <c:v>-0.19625602554512689</c:v>
                </c:pt>
                <c:pt idx="59">
                  <c:v>-0.2348837145270847</c:v>
                </c:pt>
                <c:pt idx="60">
                  <c:v>-0.21841835659190334</c:v>
                </c:pt>
                <c:pt idx="61">
                  <c:v>-0.15126424435596128</c:v>
                </c:pt>
                <c:pt idx="62">
                  <c:v>-5.0200871166309981E-2</c:v>
                </c:pt>
                <c:pt idx="63">
                  <c:v>5.9819496739550115E-2</c:v>
                </c:pt>
                <c:pt idx="64">
                  <c:v>0.15189643601356398</c:v>
                </c:pt>
                <c:pt idx="65">
                  <c:v>0.20387004410938894</c:v>
                </c:pt>
                <c:pt idx="66">
                  <c:v>0.20380119823650272</c:v>
                </c:pt>
                <c:pt idx="67">
                  <c:v>0.15287553193445702</c:v>
                </c:pt>
                <c:pt idx="68">
                  <c:v>6.5010344741136969E-2</c:v>
                </c:pt>
                <c:pt idx="69">
                  <c:v>-3.6729136571638926E-2</c:v>
                </c:pt>
                <c:pt idx="70">
                  <c:v>-0.12599785091535642</c:v>
                </c:pt>
                <c:pt idx="71">
                  <c:v>-0.17984505361965356</c:v>
                </c:pt>
                <c:pt idx="72">
                  <c:v>-0.1845154588485215</c:v>
                </c:pt>
                <c:pt idx="73">
                  <c:v>-0.13891900050384681</c:v>
                </c:pt>
                <c:pt idx="74">
                  <c:v>-5.4897510992025167E-2</c:v>
                </c:pt>
                <c:pt idx="75">
                  <c:v>4.5778003591878273E-2</c:v>
                </c:pt>
                <c:pt idx="76">
                  <c:v>0.13692384961270287</c:v>
                </c:pt>
                <c:pt idx="77">
                  <c:v>0.19458597967925759</c:v>
                </c:pt>
                <c:pt idx="78">
                  <c:v>0.20313637677650326</c:v>
                </c:pt>
                <c:pt idx="79">
                  <c:v>0.1592875061740206</c:v>
                </c:pt>
                <c:pt idx="80">
                  <c:v>7.3010400045201165E-2</c:v>
                </c:pt>
                <c:pt idx="81">
                  <c:v>-3.4881512300469333E-2</c:v>
                </c:pt>
                <c:pt idx="82">
                  <c:v>-0.13788389024276626</c:v>
                </c:pt>
                <c:pt idx="83">
                  <c:v>-0.21040213095576699</c:v>
                </c:pt>
                <c:pt idx="84">
                  <c:v>-0.23414984741941636</c:v>
                </c:pt>
                <c:pt idx="85">
                  <c:v>-0.20274240595444859</c:v>
                </c:pt>
                <c:pt idx="86">
                  <c:v>-0.12333306287042388</c:v>
                </c:pt>
                <c:pt idx="87">
                  <c:v>-1.487856901875729E-2</c:v>
                </c:pt>
                <c:pt idx="88">
                  <c:v>9.6535735700246039E-2</c:v>
                </c:pt>
                <c:pt idx="89">
                  <c:v>0.18414558655964997</c:v>
                </c:pt>
                <c:pt idx="90">
                  <c:v>0.2271225059922912</c:v>
                </c:pt>
                <c:pt idx="91">
                  <c:v>0.21570289400294496</c:v>
                </c:pt>
                <c:pt idx="92">
                  <c:v>0.15355310545052211</c:v>
                </c:pt>
                <c:pt idx="93">
                  <c:v>5.6784311295312931E-2</c:v>
                </c:pt>
                <c:pt idx="94">
                  <c:v>-5.0130446518120542E-2</c:v>
                </c:pt>
                <c:pt idx="95">
                  <c:v>-0.14050971527451434</c:v>
                </c:pt>
                <c:pt idx="96">
                  <c:v>-0.19214330385933495</c:v>
                </c:pt>
                <c:pt idx="97">
                  <c:v>-0.19282418043486052</c:v>
                </c:pt>
                <c:pt idx="98">
                  <c:v>-0.14334858379336904</c:v>
                </c:pt>
                <c:pt idx="99">
                  <c:v>-5.7237084597992677E-2</c:v>
                </c:pt>
                <c:pt idx="100">
                  <c:v>4.274696129282491E-2</c:v>
                </c:pt>
                <c:pt idx="101">
                  <c:v>0.13040111923781245</c:v>
                </c:pt>
                <c:pt idx="102">
                  <c:v>0.18274666272919543</c:v>
                </c:pt>
                <c:pt idx="103">
                  <c:v>0.1858722233154512</c:v>
                </c:pt>
                <c:pt idx="104">
                  <c:v>0.13848636178867879</c:v>
                </c:pt>
                <c:pt idx="105">
                  <c:v>5.2283015059143179E-2</c:v>
                </c:pt>
                <c:pt idx="106">
                  <c:v>-5.0975226246152527E-2</c:v>
                </c:pt>
                <c:pt idx="107">
                  <c:v>-0.1449259426441741</c:v>
                </c:pt>
                <c:pt idx="108">
                  <c:v>-0.20525558513147815</c:v>
                </c:pt>
                <c:pt idx="109">
                  <c:v>-0.21585780842349003</c:v>
                </c:pt>
                <c:pt idx="110">
                  <c:v>-0.17295223438343243</c:v>
                </c:pt>
                <c:pt idx="111">
                  <c:v>-8.6124337022708775E-2</c:v>
                </c:pt>
                <c:pt idx="112">
                  <c:v>2.3981832348525703E-2</c:v>
                </c:pt>
                <c:pt idx="113">
                  <c:v>0.13074744756170201</c:v>
                </c:pt>
                <c:pt idx="114">
                  <c:v>0.20817212312914996</c:v>
                </c:pt>
                <c:pt idx="115">
                  <c:v>0.23733003587830032</c:v>
                </c:pt>
                <c:pt idx="116">
                  <c:v>0.21107534633975172</c:v>
                </c:pt>
                <c:pt idx="117">
                  <c:v>0.1358203788571534</c:v>
                </c:pt>
                <c:pt idx="118">
                  <c:v>2.994181703129304E-2</c:v>
                </c:pt>
                <c:pt idx="119">
                  <c:v>-8.078660915577654E-2</c:v>
                </c:pt>
                <c:pt idx="120">
                  <c:v>-0.1695930666656261</c:v>
                </c:pt>
                <c:pt idx="121">
                  <c:v>-0.21533895199776157</c:v>
                </c:pt>
                <c:pt idx="122">
                  <c:v>-0.20772656901149289</c:v>
                </c:pt>
                <c:pt idx="123">
                  <c:v>-0.14978498786175118</c:v>
                </c:pt>
                <c:pt idx="124">
                  <c:v>-5.7018674987118934E-2</c:v>
                </c:pt>
                <c:pt idx="125">
                  <c:v>4.6560102980719414E-2</c:v>
                </c:pt>
                <c:pt idx="126">
                  <c:v>0.134513716731227</c:v>
                </c:pt>
                <c:pt idx="127">
                  <c:v>0.18464630826217987</c:v>
                </c:pt>
                <c:pt idx="128">
                  <c:v>0.18458079323934548</c:v>
                </c:pt>
                <c:pt idx="129">
                  <c:v>0.13484641733544883</c:v>
                </c:pt>
                <c:pt idx="130">
                  <c:v>4.8704002896839037E-2</c:v>
                </c:pt>
                <c:pt idx="131">
                  <c:v>-5.1243848721652205E-2</c:v>
                </c:pt>
                <c:pt idx="132">
                  <c:v>-0.13880233871630565</c:v>
                </c:pt>
                <c:pt idx="133">
                  <c:v>-0.19084546120399695</c:v>
                </c:pt>
                <c:pt idx="134">
                  <c:v>-0.1932106256841073</c:v>
                </c:pt>
                <c:pt idx="135">
                  <c:v>-0.14434103753643335</c:v>
                </c:pt>
                <c:pt idx="136">
                  <c:v>-5.5755073339866415E-2</c:v>
                </c:pt>
                <c:pt idx="137">
                  <c:v>5.0781518971941039E-2</c:v>
                </c:pt>
                <c:pt idx="138">
                  <c:v>0.14867650656168818</c:v>
                </c:pt>
                <c:pt idx="139">
                  <c:v>0.21316893263156977</c:v>
                </c:pt>
                <c:pt idx="140">
                  <c:v>0.22755522133134737</c:v>
                </c:pt>
                <c:pt idx="141">
                  <c:v>0.18742107182290357</c:v>
                </c:pt>
                <c:pt idx="142">
                  <c:v>0.10181446962024686</c:v>
                </c:pt>
                <c:pt idx="143">
                  <c:v>-8.9397283922645256E-3</c:v>
                </c:pt>
                <c:pt idx="144">
                  <c:v>-0.11824249917448169</c:v>
                </c:pt>
                <c:pt idx="145">
                  <c:v>-0.1997939556989311</c:v>
                </c:pt>
                <c:pt idx="146">
                  <c:v>-0.23409695784144921</c:v>
                </c:pt>
                <c:pt idx="147">
                  <c:v>-0.2132677821985397</c:v>
                </c:pt>
                <c:pt idx="148">
                  <c:v>-0.14295403644013985</c:v>
                </c:pt>
                <c:pt idx="149">
                  <c:v>-4.0883751476343988E-2</c:v>
                </c:pt>
                <c:pt idx="150">
                  <c:v>6.7587696121018795E-2</c:v>
                </c:pt>
                <c:pt idx="151">
                  <c:v>0.15581562710771632</c:v>
                </c:pt>
                <c:pt idx="152">
                  <c:v>0.20250148891209502</c:v>
                </c:pt>
                <c:pt idx="153">
                  <c:v>0.19696564973998629</c:v>
                </c:pt>
                <c:pt idx="154">
                  <c:v>0.14174101534524239</c:v>
                </c:pt>
                <c:pt idx="155">
                  <c:v>5.1844056202962299E-2</c:v>
                </c:pt>
                <c:pt idx="156">
                  <c:v>-4.9086276665768647E-2</c:v>
                </c:pt>
                <c:pt idx="157">
                  <c:v>-0.13480576949401316</c:v>
                </c:pt>
                <c:pt idx="158">
                  <c:v>-0.18312217761265903</c:v>
                </c:pt>
                <c:pt idx="159">
                  <c:v>-0.18151696124661382</c:v>
                </c:pt>
                <c:pt idx="160">
                  <c:v>-0.13031725204211878</c:v>
                </c:pt>
                <c:pt idx="161">
                  <c:v>-4.2620008621502517E-2</c:v>
                </c:pt>
                <c:pt idx="162">
                  <c:v>5.9013128620728321E-2</c:v>
                </c:pt>
                <c:pt idx="163">
                  <c:v>0.14825982097227197</c:v>
                </c:pt>
                <c:pt idx="164">
                  <c:v>0.20170580806860458</c:v>
                </c:pt>
                <c:pt idx="165">
                  <c:v>0.20480073259852166</c:v>
                </c:pt>
                <c:pt idx="166">
                  <c:v>0.15560070144999982</c:v>
                </c:pt>
                <c:pt idx="167">
                  <c:v>6.5351458995608236E-2</c:v>
                </c:pt>
                <c:pt idx="168">
                  <c:v>-4.4241903298754111E-2</c:v>
                </c:pt>
                <c:pt idx="169">
                  <c:v>-0.14638145194289429</c:v>
                </c:pt>
                <c:pt idx="170">
                  <c:v>-0.2158397666746181</c:v>
                </c:pt>
                <c:pt idx="171">
                  <c:v>-0.23525398333477601</c:v>
                </c:pt>
                <c:pt idx="172">
                  <c:v>-0.19947495493183925</c:v>
                </c:pt>
                <c:pt idx="173">
                  <c:v>-0.11688139539306351</c:v>
                </c:pt>
                <c:pt idx="174">
                  <c:v>-7.3276113869944742E-3</c:v>
                </c:pt>
                <c:pt idx="175">
                  <c:v>0.1027645838710439</c:v>
                </c:pt>
                <c:pt idx="176">
                  <c:v>0.18694488996115188</c:v>
                </c:pt>
                <c:pt idx="177">
                  <c:v>0.22527194712271351</c:v>
                </c:pt>
                <c:pt idx="178">
                  <c:v>0.20921776328481714</c:v>
                </c:pt>
                <c:pt idx="179">
                  <c:v>0.14371726283612768</c:v>
                </c:pt>
                <c:pt idx="180">
                  <c:v>4.5856337379976408E-2</c:v>
                </c:pt>
                <c:pt idx="181">
                  <c:v>-5.9466532478526943E-2</c:v>
                </c:pt>
                <c:pt idx="182">
                  <c:v>-0.14581284185064386</c:v>
                </c:pt>
                <c:pt idx="183">
                  <c:v>-0.19183562663892043</c:v>
                </c:pt>
                <c:pt idx="184">
                  <c:v>-0.18660705401599706</c:v>
                </c:pt>
                <c:pt idx="185">
                  <c:v>-0.13230825874115509</c:v>
                </c:pt>
                <c:pt idx="186">
                  <c:v>-4.3611100366858863E-2</c:v>
                </c:pt>
                <c:pt idx="187">
                  <c:v>5.6087291797086436E-2</c:v>
                </c:pt>
                <c:pt idx="188">
                  <c:v>0.14062594218941127</c:v>
                </c:pt>
                <c:pt idx="189">
                  <c:v>0.18773489420610112</c:v>
                </c:pt>
                <c:pt idx="190">
                  <c:v>0.18470708303171973</c:v>
                </c:pt>
                <c:pt idx="191">
                  <c:v>0.13165785818646242</c:v>
                </c:pt>
                <c:pt idx="192">
                  <c:v>4.1548857091560656E-2</c:v>
                </c:pt>
                <c:pt idx="193">
                  <c:v>-6.3034085700218526E-2</c:v>
                </c:pt>
                <c:pt idx="194">
                  <c:v>-0.1555433841674235</c:v>
                </c:pt>
                <c:pt idx="195">
                  <c:v>-0.21215277501310462</c:v>
                </c:pt>
                <c:pt idx="196">
                  <c:v>-0.21778314918694638</c:v>
                </c:pt>
                <c:pt idx="197">
                  <c:v>-0.1699560063637128</c:v>
                </c:pt>
                <c:pt idx="198">
                  <c:v>-7.950238125888473E-2</c:v>
                </c:pt>
                <c:pt idx="199">
                  <c:v>3.2057684851590836E-2</c:v>
                </c:pt>
                <c:pt idx="200">
                  <c:v>0.13781587357720332</c:v>
                </c:pt>
                <c:pt idx="201">
                  <c:v>0.21213523659450448</c:v>
                </c:pt>
                <c:pt idx="202">
                  <c:v>0.23700610144416098</c:v>
                </c:pt>
                <c:pt idx="203">
                  <c:v>0.20651050263836082</c:v>
                </c:pt>
                <c:pt idx="204">
                  <c:v>0.12827994681689456</c:v>
                </c:pt>
                <c:pt idx="205">
                  <c:v>2.1583136639607273E-2</c:v>
                </c:pt>
                <c:pt idx="206">
                  <c:v>-8.747697009866881E-2</c:v>
                </c:pt>
                <c:pt idx="207">
                  <c:v>-0.1724548265526627</c:v>
                </c:pt>
                <c:pt idx="208">
                  <c:v>-0.2131193637521106</c:v>
                </c:pt>
                <c:pt idx="209">
                  <c:v>-0.20043841660400663</c:v>
                </c:pt>
                <c:pt idx="210">
                  <c:v>-0.13874796951748705</c:v>
                </c:pt>
                <c:pt idx="211">
                  <c:v>-4.4570140445733306E-2</c:v>
                </c:pt>
                <c:pt idx="212">
                  <c:v>5.7615946612128544E-2</c:v>
                </c:pt>
                <c:pt idx="213">
                  <c:v>0.14158291835760381</c:v>
                </c:pt>
                <c:pt idx="214">
                  <c:v>0.1859809610194387</c:v>
                </c:pt>
                <c:pt idx="215">
                  <c:v>0.17971528055866223</c:v>
                </c:pt>
                <c:pt idx="216">
                  <c:v>0.12472489970239778</c:v>
                </c:pt>
                <c:pt idx="217">
                  <c:v>3.5466299094495786E-2</c:v>
                </c:pt>
                <c:pt idx="218">
                  <c:v>-6.4766153213039704E-2</c:v>
                </c:pt>
                <c:pt idx="219">
                  <c:v>-0.14975588883739546</c:v>
                </c:pt>
                <c:pt idx="220">
                  <c:v>-0.19702652133945034</c:v>
                </c:pt>
                <c:pt idx="221">
                  <c:v>-0.19357313144163205</c:v>
                </c:pt>
                <c:pt idx="222">
                  <c:v>-0.13921757289783954</c:v>
                </c:pt>
                <c:pt idx="223">
                  <c:v>-4.6738753704975322E-2</c:v>
                </c:pt>
                <c:pt idx="224">
                  <c:v>6.1261794050148102E-2</c:v>
                </c:pt>
                <c:pt idx="225">
                  <c:v>0.15797885722757207</c:v>
                </c:pt>
                <c:pt idx="226">
                  <c:v>0.21910206894503909</c:v>
                </c:pt>
                <c:pt idx="227">
                  <c:v>0.22891630418281758</c:v>
                </c:pt>
                <c:pt idx="228">
                  <c:v>0.18427395261989032</c:v>
                </c:pt>
                <c:pt idx="229">
                  <c:v>9.5440459261841651E-2</c:v>
                </c:pt>
                <c:pt idx="230">
                  <c:v>-1.6403493045693253E-2</c:v>
                </c:pt>
                <c:pt idx="231">
                  <c:v>-0.12438310697141733</c:v>
                </c:pt>
                <c:pt idx="232">
                  <c:v>-0.20257212715414746</c:v>
                </c:pt>
                <c:pt idx="233">
                  <c:v>-0.23239933488149783</c:v>
                </c:pt>
                <c:pt idx="234">
                  <c:v>-0.20722026325836718</c:v>
                </c:pt>
                <c:pt idx="235">
                  <c:v>-0.13391479001623258</c:v>
                </c:pt>
                <c:pt idx="236">
                  <c:v>-3.1115644199799945E-2</c:v>
                </c:pt>
                <c:pt idx="237">
                  <c:v>7.5484186399881331E-2</c:v>
                </c:pt>
                <c:pt idx="238">
                  <c:v>0.15956684837125767</c:v>
                </c:pt>
                <c:pt idx="239">
                  <c:v>0.20075478679791836</c:v>
                </c:pt>
                <c:pt idx="240">
                  <c:v>0.18966231885023685</c:v>
                </c:pt>
                <c:pt idx="241">
                  <c:v>0.13017174670952228</c:v>
                </c:pt>
                <c:pt idx="242">
                  <c:v>3.8369638432654007E-2</c:v>
                </c:pt>
                <c:pt idx="243">
                  <c:v>-6.1582606947217393E-2</c:v>
                </c:pt>
                <c:pt idx="244">
                  <c:v>-0.14360064401786893</c:v>
                </c:pt>
                <c:pt idx="245">
                  <c:v>-0.18630132892671514</c:v>
                </c:pt>
                <c:pt idx="246">
                  <c:v>-0.17843134180623407</c:v>
                </c:pt>
                <c:pt idx="247">
                  <c:v>-0.12173363079768487</c:v>
                </c:pt>
                <c:pt idx="248">
                  <c:v>-3.0529280884780925E-2</c:v>
                </c:pt>
                <c:pt idx="249">
                  <c:v>7.1881900879093227E-2</c:v>
                </c:pt>
                <c:pt idx="250">
                  <c:v>0.15909887568680955</c:v>
                </c:pt>
                <c:pt idx="251">
                  <c:v>0.20829833882762072</c:v>
                </c:pt>
                <c:pt idx="252">
                  <c:v>0.20603564371828581</c:v>
                </c:pt>
                <c:pt idx="253">
                  <c:v>0.15170676329499835</c:v>
                </c:pt>
                <c:pt idx="254">
                  <c:v>5.7795796289601555E-2</c:v>
                </c:pt>
                <c:pt idx="255">
                  <c:v>-5.3161917072945923E-2</c:v>
                </c:pt>
                <c:pt idx="256">
                  <c:v>-0.1541472671609021</c:v>
                </c:pt>
                <c:pt idx="257">
                  <c:v>-0.22036627159074237</c:v>
                </c:pt>
                <c:pt idx="258">
                  <c:v>-0.23542362811419246</c:v>
                </c:pt>
                <c:pt idx="259">
                  <c:v>-0.19541653404573744</c:v>
                </c:pt>
                <c:pt idx="260">
                  <c:v>-0.10992370468131918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1-4913-A85A-FF1778E56DB9}"/>
            </c:ext>
          </c:extLst>
        </c:ser>
        <c:ser>
          <c:idx val="22"/>
          <c:order val="1"/>
          <c:tx>
            <c:strRef>
              <c:f>'2pvp'!$M$5</c:f>
              <c:strCache>
                <c:ptCount val="1"/>
                <c:pt idx="0">
                  <c:v>tide S27T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'2pvp'!$K$12:$K$266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'2pvp'!$M$12:$M$266</c:f>
              <c:numCache>
                <c:formatCode>0.00E+00</c:formatCode>
                <c:ptCount val="255"/>
                <c:pt idx="0">
                  <c:v>3.3652693222799998E-2</c:v>
                </c:pt>
                <c:pt idx="1">
                  <c:v>-6.8938908349999994E-2</c:v>
                </c:pt>
                <c:pt idx="2">
                  <c:v>-0.14600193908520001</c:v>
                </c:pt>
                <c:pt idx="3">
                  <c:v>-0.22670741574859901</c:v>
                </c:pt>
                <c:pt idx="4">
                  <c:v>-0.25915476075979899</c:v>
                </c:pt>
                <c:pt idx="5">
                  <c:v>-0.2156191603788</c:v>
                </c:pt>
                <c:pt idx="6">
                  <c:v>-0.12809168443079899</c:v>
                </c:pt>
                <c:pt idx="7">
                  <c:v>-8.3130459849999807E-3</c:v>
                </c:pt>
                <c:pt idx="8">
                  <c:v>0.1190281646356</c:v>
                </c:pt>
                <c:pt idx="9">
                  <c:v>0.224447672312799</c:v>
                </c:pt>
                <c:pt idx="10">
                  <c:v>0.23580159992239999</c:v>
                </c:pt>
                <c:pt idx="11">
                  <c:v>0.159357028376999</c:v>
                </c:pt>
                <c:pt idx="12">
                  <c:v>8.2250707507400003E-2</c:v>
                </c:pt>
                <c:pt idx="13">
                  <c:v>-6.3741257328E-3</c:v>
                </c:pt>
                <c:pt idx="14">
                  <c:v>-8.5448059151799996E-2</c:v>
                </c:pt>
                <c:pt idx="15">
                  <c:v>-0.165242209850199</c:v>
                </c:pt>
                <c:pt idx="16">
                  <c:v>-0.20485350985020001</c:v>
                </c:pt>
                <c:pt idx="17">
                  <c:v>-0.180046946179199</c:v>
                </c:pt>
                <c:pt idx="18">
                  <c:v>-0.1231255461792</c:v>
                </c:pt>
                <c:pt idx="19">
                  <c:v>-1.21039101075999E-2</c:v>
                </c:pt>
                <c:pt idx="20">
                  <c:v>0.104739825546599</c:v>
                </c:pt>
                <c:pt idx="21">
                  <c:v>0.20510769910560001</c:v>
                </c:pt>
                <c:pt idx="22">
                  <c:v>0.238848425604199</c:v>
                </c:pt>
                <c:pt idx="23">
                  <c:v>0.1783569850684</c:v>
                </c:pt>
                <c:pt idx="24">
                  <c:v>0.1034767269044</c:v>
                </c:pt>
                <c:pt idx="25">
                  <c:v>1.1638947334199901E-2</c:v>
                </c:pt>
                <c:pt idx="26">
                  <c:v>-8.8028657445000005E-2</c:v>
                </c:pt>
                <c:pt idx="27">
                  <c:v>-0.15946250764280001</c:v>
                </c:pt>
                <c:pt idx="28">
                  <c:v>-0.22966175774440001</c:v>
                </c:pt>
                <c:pt idx="29">
                  <c:v>-0.23829775774439901</c:v>
                </c:pt>
                <c:pt idx="30">
                  <c:v>-0.182693250030599</c:v>
                </c:pt>
                <c:pt idx="31">
                  <c:v>-7.5743917447599896E-2</c:v>
                </c:pt>
                <c:pt idx="32">
                  <c:v>5.0984650837200003E-2</c:v>
                </c:pt>
                <c:pt idx="33">
                  <c:v>0.18003367638099901</c:v>
                </c:pt>
                <c:pt idx="34">
                  <c:v>0.24068793983219999</c:v>
                </c:pt>
                <c:pt idx="35">
                  <c:v>0.23204857641500001</c:v>
                </c:pt>
                <c:pt idx="36">
                  <c:v>0.153776992038999</c:v>
                </c:pt>
                <c:pt idx="37">
                  <c:v>6.9657734115799994E-2</c:v>
                </c:pt>
                <c:pt idx="38">
                  <c:v>-1.6538157220800001E-2</c:v>
                </c:pt>
                <c:pt idx="39">
                  <c:v>-9.4420349614599899E-2</c:v>
                </c:pt>
                <c:pt idx="40">
                  <c:v>-0.15754300596999901</c:v>
                </c:pt>
                <c:pt idx="41">
                  <c:v>-0.1965066060716</c:v>
                </c:pt>
                <c:pt idx="42">
                  <c:v>-0.15950075986500001</c:v>
                </c:pt>
                <c:pt idx="43">
                  <c:v>-8.1760852911800005E-2</c:v>
                </c:pt>
                <c:pt idx="44">
                  <c:v>2.09343357538E-2</c:v>
                </c:pt>
                <c:pt idx="45">
                  <c:v>0.13924465780680001</c:v>
                </c:pt>
                <c:pt idx="46">
                  <c:v>0.1911113258538</c:v>
                </c:pt>
                <c:pt idx="47">
                  <c:v>0.19286250624779999</c:v>
                </c:pt>
                <c:pt idx="48">
                  <c:v>0.12661350374479999</c:v>
                </c:pt>
                <c:pt idx="49">
                  <c:v>3.9327380831999999E-2</c:v>
                </c:pt>
                <c:pt idx="50">
                  <c:v>-3.8058175420199902E-2</c:v>
                </c:pt>
                <c:pt idx="51">
                  <c:v>-0.11572166154580001</c:v>
                </c:pt>
                <c:pt idx="52">
                  <c:v>-0.19726996697820001</c:v>
                </c:pt>
                <c:pt idx="53">
                  <c:v>-0.23872276687659899</c:v>
                </c:pt>
                <c:pt idx="54">
                  <c:v>-0.21787398505379901</c:v>
                </c:pt>
                <c:pt idx="55">
                  <c:v>-0.150705964399</c:v>
                </c:pt>
                <c:pt idx="56">
                  <c:v>-3.9933806162199902E-2</c:v>
                </c:pt>
                <c:pt idx="57">
                  <c:v>8.7260982246799901E-2</c:v>
                </c:pt>
                <c:pt idx="58">
                  <c:v>0.202247419609</c:v>
                </c:pt>
                <c:pt idx="59">
                  <c:v>0.25363122982059899</c:v>
                </c:pt>
                <c:pt idx="60">
                  <c:v>0.23480917787879901</c:v>
                </c:pt>
                <c:pt idx="61">
                  <c:v>0.14895314468900001</c:v>
                </c:pt>
                <c:pt idx="62">
                  <c:v>6.48478722344E-2</c:v>
                </c:pt>
                <c:pt idx="63">
                  <c:v>-2.0580711289599901E-2</c:v>
                </c:pt>
                <c:pt idx="64">
                  <c:v>-9.4645901868600002E-2</c:v>
                </c:pt>
                <c:pt idx="65">
                  <c:v>-0.16396942839779899</c:v>
                </c:pt>
                <c:pt idx="66">
                  <c:v>-0.187279701512999</c:v>
                </c:pt>
                <c:pt idx="67">
                  <c:v>-0.13929161166260001</c:v>
                </c:pt>
                <c:pt idx="68">
                  <c:v>-5.4804861764199901E-2</c:v>
                </c:pt>
                <c:pt idx="69">
                  <c:v>6.3460071606399895E-2</c:v>
                </c:pt>
                <c:pt idx="70">
                  <c:v>0.14834929192160001</c:v>
                </c:pt>
                <c:pt idx="71">
                  <c:v>0.19614558347639999</c:v>
                </c:pt>
                <c:pt idx="72">
                  <c:v>0.16990347614359899</c:v>
                </c:pt>
                <c:pt idx="73">
                  <c:v>9.5423757615400007E-2</c:v>
                </c:pt>
                <c:pt idx="74">
                  <c:v>3.1155407234399999E-2</c:v>
                </c:pt>
                <c:pt idx="75">
                  <c:v>-5.4087799672800002E-2</c:v>
                </c:pt>
                <c:pt idx="76">
                  <c:v>-0.1333385485878</c:v>
                </c:pt>
                <c:pt idx="77">
                  <c:v>-0.1991278468032</c:v>
                </c:pt>
                <c:pt idx="78">
                  <c:v>-0.2341567558664</c:v>
                </c:pt>
                <c:pt idx="79">
                  <c:v>-0.2028406725246</c:v>
                </c:pt>
                <c:pt idx="80">
                  <c:v>-0.123844555764799</c:v>
                </c:pt>
                <c:pt idx="81">
                  <c:v>-7.1256661143999896E-3</c:v>
                </c:pt>
                <c:pt idx="82">
                  <c:v>0.13085363712379899</c:v>
                </c:pt>
                <c:pt idx="83">
                  <c:v>0.20706796559400001</c:v>
                </c:pt>
                <c:pt idx="84">
                  <c:v>0.2695542746572</c:v>
                </c:pt>
                <c:pt idx="85">
                  <c:v>0.2326484781108</c:v>
                </c:pt>
                <c:pt idx="86">
                  <c:v>0.15159049491339899</c:v>
                </c:pt>
                <c:pt idx="87">
                  <c:v>6.3158033627799995E-2</c:v>
                </c:pt>
                <c:pt idx="88">
                  <c:v>-2.9552342012799899E-2</c:v>
                </c:pt>
                <c:pt idx="89">
                  <c:v>-0.10604213292419901</c:v>
                </c:pt>
                <c:pt idx="90">
                  <c:v>-0.16395413294960001</c:v>
                </c:pt>
                <c:pt idx="91">
                  <c:v>-0.16943084731999999</c:v>
                </c:pt>
                <c:pt idx="92">
                  <c:v>-0.128854673202</c:v>
                </c:pt>
                <c:pt idx="93">
                  <c:v>-5.4205581098399999E-2</c:v>
                </c:pt>
                <c:pt idx="94">
                  <c:v>4.8832444676799897E-2</c:v>
                </c:pt>
                <c:pt idx="95">
                  <c:v>0.12934813558819899</c:v>
                </c:pt>
                <c:pt idx="96">
                  <c:v>0.18564156958479899</c:v>
                </c:pt>
                <c:pt idx="97">
                  <c:v>0.16203492109079901</c:v>
                </c:pt>
                <c:pt idx="98">
                  <c:v>8.7974382598E-2</c:v>
                </c:pt>
                <c:pt idx="99">
                  <c:v>1.0618244397199999E-2</c:v>
                </c:pt>
                <c:pt idx="100">
                  <c:v>-7.2401967895800001E-2</c:v>
                </c:pt>
                <c:pt idx="101">
                  <c:v>-0.1471071985206</c:v>
                </c:pt>
                <c:pt idx="102">
                  <c:v>-0.22010237249440001</c:v>
                </c:pt>
                <c:pt idx="103">
                  <c:v>-0.249792150249599</c:v>
                </c:pt>
                <c:pt idx="104">
                  <c:v>-0.214945304093799</c:v>
                </c:pt>
                <c:pt idx="105">
                  <c:v>-0.125936351428799</c:v>
                </c:pt>
                <c:pt idx="106">
                  <c:v>-7.2443281326E-3</c:v>
                </c:pt>
                <c:pt idx="107">
                  <c:v>0.13135804995799899</c:v>
                </c:pt>
                <c:pt idx="108">
                  <c:v>0.2290479963608</c:v>
                </c:pt>
                <c:pt idx="109">
                  <c:v>0.2849245640334</c:v>
                </c:pt>
                <c:pt idx="110">
                  <c:v>0.2350514993144</c:v>
                </c:pt>
                <c:pt idx="111">
                  <c:v>0.1441444719086</c:v>
                </c:pt>
                <c:pt idx="112">
                  <c:v>5.4023564038000002E-2</c:v>
                </c:pt>
                <c:pt idx="113">
                  <c:v>-2.8968292253800002E-2</c:v>
                </c:pt>
                <c:pt idx="114">
                  <c:v>-0.10787864174800001</c:v>
                </c:pt>
                <c:pt idx="115">
                  <c:v>-0.15821029353560001</c:v>
                </c:pt>
                <c:pt idx="116">
                  <c:v>-0.16070144669399899</c:v>
                </c:pt>
                <c:pt idx="117">
                  <c:v>-0.1090407776508</c:v>
                </c:pt>
                <c:pt idx="118">
                  <c:v>-2.5336891896599999E-2</c:v>
                </c:pt>
                <c:pt idx="119">
                  <c:v>7.79580735729999E-2</c:v>
                </c:pt>
                <c:pt idx="120">
                  <c:v>0.16460681132419899</c:v>
                </c:pt>
                <c:pt idx="121">
                  <c:v>0.201961304458599</c:v>
                </c:pt>
                <c:pt idx="122">
                  <c:v>0.1680651112148</c:v>
                </c:pt>
                <c:pt idx="123">
                  <c:v>8.5257998927400006E-2</c:v>
                </c:pt>
                <c:pt idx="124">
                  <c:v>1.1516266527999901E-3</c:v>
                </c:pt>
                <c:pt idx="125">
                  <c:v>-8.6575741351599997E-2</c:v>
                </c:pt>
                <c:pt idx="126">
                  <c:v>-0.1649837156758</c:v>
                </c:pt>
                <c:pt idx="127">
                  <c:v>-0.2267340929368</c:v>
                </c:pt>
                <c:pt idx="128">
                  <c:v>-0.24843325954599901</c:v>
                </c:pt>
                <c:pt idx="129">
                  <c:v>-0.20548306998300001</c:v>
                </c:pt>
                <c:pt idx="130">
                  <c:v>-0.10868004095799901</c:v>
                </c:pt>
                <c:pt idx="131">
                  <c:v>3.5369291491400001E-2</c:v>
                </c:pt>
                <c:pt idx="132">
                  <c:v>0.135849463251</c:v>
                </c:pt>
                <c:pt idx="133">
                  <c:v>0.25755521056800001</c:v>
                </c:pt>
                <c:pt idx="134">
                  <c:v>0.30560927140659999</c:v>
                </c:pt>
                <c:pt idx="135">
                  <c:v>0.25508476359120003</c:v>
                </c:pt>
                <c:pt idx="136">
                  <c:v>0.14954443027299999</c:v>
                </c:pt>
                <c:pt idx="137">
                  <c:v>5.4600936949799901E-2</c:v>
                </c:pt>
                <c:pt idx="138">
                  <c:v>-4.7166449736000003E-2</c:v>
                </c:pt>
                <c:pt idx="139">
                  <c:v>-0.1454106583526</c:v>
                </c:pt>
                <c:pt idx="140">
                  <c:v>-0.198626628755599</c:v>
                </c:pt>
                <c:pt idx="141">
                  <c:v>-0.2089499146114</c:v>
                </c:pt>
                <c:pt idx="142">
                  <c:v>-0.153152770656</c:v>
                </c:pt>
                <c:pt idx="143">
                  <c:v>-5.7063449601600001E-2</c:v>
                </c:pt>
                <c:pt idx="144">
                  <c:v>5.6454115996800003E-2</c:v>
                </c:pt>
                <c:pt idx="145">
                  <c:v>0.15809720506479999</c:v>
                </c:pt>
                <c:pt idx="146">
                  <c:v>0.207136138762199</c:v>
                </c:pt>
                <c:pt idx="147">
                  <c:v>0.16422777847799999</c:v>
                </c:pt>
                <c:pt idx="148">
                  <c:v>7.5743783615000004E-2</c:v>
                </c:pt>
                <c:pt idx="149">
                  <c:v>-4.4929060001999898E-3</c:v>
                </c:pt>
                <c:pt idx="150">
                  <c:v>-9.2439156345599904E-2</c:v>
                </c:pt>
                <c:pt idx="151">
                  <c:v>-0.16285410545699999</c:v>
                </c:pt>
                <c:pt idx="152">
                  <c:v>-0.2276741361672</c:v>
                </c:pt>
                <c:pt idx="153">
                  <c:v>-0.26351988616720001</c:v>
                </c:pt>
                <c:pt idx="154">
                  <c:v>-0.220813735384599</c:v>
                </c:pt>
                <c:pt idx="155">
                  <c:v>-0.115571832457599</c:v>
                </c:pt>
                <c:pt idx="156">
                  <c:v>4.0994398656199998E-2</c:v>
                </c:pt>
                <c:pt idx="157">
                  <c:v>0.15452287365619899</c:v>
                </c:pt>
                <c:pt idx="158">
                  <c:v>0.28285211979120001</c:v>
                </c:pt>
                <c:pt idx="159">
                  <c:v>0.32973839965320001</c:v>
                </c:pt>
                <c:pt idx="160">
                  <c:v>0.26835398053760001</c:v>
                </c:pt>
                <c:pt idx="161">
                  <c:v>0.14606577444140001</c:v>
                </c:pt>
                <c:pt idx="162">
                  <c:v>3.08039443101999E-2</c:v>
                </c:pt>
                <c:pt idx="163">
                  <c:v>-7.2418192018799898E-2</c:v>
                </c:pt>
                <c:pt idx="164">
                  <c:v>-0.1628421923998</c:v>
                </c:pt>
                <c:pt idx="165">
                  <c:v>-0.2234875783478</c:v>
                </c:pt>
                <c:pt idx="166">
                  <c:v>-0.2196715308618</c:v>
                </c:pt>
                <c:pt idx="167">
                  <c:v>-0.15462299004220001</c:v>
                </c:pt>
                <c:pt idx="168">
                  <c:v>-4.2881675247399997E-2</c:v>
                </c:pt>
                <c:pt idx="169">
                  <c:v>5.7888784831799898E-2</c:v>
                </c:pt>
                <c:pt idx="170">
                  <c:v>0.169473085716599</c:v>
                </c:pt>
                <c:pt idx="171">
                  <c:v>0.23081274876220001</c:v>
                </c:pt>
                <c:pt idx="172">
                  <c:v>0.1926231431756</c:v>
                </c:pt>
                <c:pt idx="173">
                  <c:v>8.91344254137999E-2</c:v>
                </c:pt>
                <c:pt idx="174">
                  <c:v>-1.305451034E-2</c:v>
                </c:pt>
                <c:pt idx="175">
                  <c:v>-0.1149431330038</c:v>
                </c:pt>
                <c:pt idx="176">
                  <c:v>-0.197005714141199</c:v>
                </c:pt>
                <c:pt idx="177">
                  <c:v>-0.2700380259122</c:v>
                </c:pt>
                <c:pt idx="178">
                  <c:v>-0.29532795915240001</c:v>
                </c:pt>
                <c:pt idx="179">
                  <c:v>-0.24079803973899899</c:v>
                </c:pt>
                <c:pt idx="180">
                  <c:v>-0.1276224752092</c:v>
                </c:pt>
                <c:pt idx="181">
                  <c:v>4.1996087026200002E-2</c:v>
                </c:pt>
                <c:pt idx="182">
                  <c:v>0.18287400229799899</c:v>
                </c:pt>
                <c:pt idx="183">
                  <c:v>0.33178136325840002</c:v>
                </c:pt>
                <c:pt idx="184">
                  <c:v>0.38331384152420001</c:v>
                </c:pt>
                <c:pt idx="185">
                  <c:v>0.29918926125959999</c:v>
                </c:pt>
                <c:pt idx="186">
                  <c:v>0.16337779275100001</c:v>
                </c:pt>
                <c:pt idx="187">
                  <c:v>4.38639965492E-2</c:v>
                </c:pt>
                <c:pt idx="188">
                  <c:v>-7.9502197358000001E-2</c:v>
                </c:pt>
                <c:pt idx="189">
                  <c:v>-0.1770772173714</c:v>
                </c:pt>
                <c:pt idx="190">
                  <c:v>-0.24979686527699901</c:v>
                </c:pt>
                <c:pt idx="191">
                  <c:v>-0.24529447057339901</c:v>
                </c:pt>
                <c:pt idx="192">
                  <c:v>-0.1667388122164</c:v>
                </c:pt>
                <c:pt idx="193">
                  <c:v>-2.59494111186E-2</c:v>
                </c:pt>
                <c:pt idx="194">
                  <c:v>8.5256866417599997E-2</c:v>
                </c:pt>
                <c:pt idx="195">
                  <c:v>0.226744589232799</c:v>
                </c:pt>
                <c:pt idx="196">
                  <c:v>0.28980253974859899</c:v>
                </c:pt>
                <c:pt idx="197">
                  <c:v>0.2283509892458</c:v>
                </c:pt>
                <c:pt idx="198">
                  <c:v>0.1003396784922</c:v>
                </c:pt>
                <c:pt idx="199">
                  <c:v>-1.96534272919999E-3</c:v>
                </c:pt>
                <c:pt idx="200">
                  <c:v>-0.12196228564059899</c:v>
                </c:pt>
                <c:pt idx="201">
                  <c:v>-0.210396822919</c:v>
                </c:pt>
                <c:pt idx="202">
                  <c:v>-0.2886847250424</c:v>
                </c:pt>
                <c:pt idx="203">
                  <c:v>-0.31028340848960001</c:v>
                </c:pt>
                <c:pt idx="204">
                  <c:v>-0.24360417563039999</c:v>
                </c:pt>
                <c:pt idx="205">
                  <c:v>-9.9875115514799898E-2</c:v>
                </c:pt>
                <c:pt idx="206">
                  <c:v>7.0789307316200006E-2</c:v>
                </c:pt>
                <c:pt idx="207">
                  <c:v>0.24162629762019899</c:v>
                </c:pt>
                <c:pt idx="208">
                  <c:v>0.37669852755139899</c:v>
                </c:pt>
                <c:pt idx="209">
                  <c:v>0.41184196755140001</c:v>
                </c:pt>
                <c:pt idx="210">
                  <c:v>0.28987116750059899</c:v>
                </c:pt>
                <c:pt idx="211">
                  <c:v>0.13793425791300001</c:v>
                </c:pt>
                <c:pt idx="212">
                  <c:v>1.8798063953199998E-2</c:v>
                </c:pt>
                <c:pt idx="213">
                  <c:v>-9.8160093036799997E-2</c:v>
                </c:pt>
                <c:pt idx="214">
                  <c:v>-0.20750129670600001</c:v>
                </c:pt>
                <c:pt idx="215">
                  <c:v>-0.27952440770140002</c:v>
                </c:pt>
                <c:pt idx="216">
                  <c:v>-0.26202188352439998</c:v>
                </c:pt>
                <c:pt idx="217">
                  <c:v>-0.1675348846146</c:v>
                </c:pt>
                <c:pt idx="218">
                  <c:v>-1.8868085962E-2</c:v>
                </c:pt>
                <c:pt idx="219">
                  <c:v>0.17379298723680001</c:v>
                </c:pt>
                <c:pt idx="220">
                  <c:v>0.30931734824239998</c:v>
                </c:pt>
                <c:pt idx="221">
                  <c:v>0.37631287208699998</c:v>
                </c:pt>
                <c:pt idx="222">
                  <c:v>0.28779738538959998</c:v>
                </c:pt>
                <c:pt idx="223">
                  <c:v>0.132428389346399</c:v>
                </c:pt>
                <c:pt idx="224">
                  <c:v>-1.8594637740799998E-2</c:v>
                </c:pt>
                <c:pt idx="225">
                  <c:v>-0.1244777782474</c:v>
                </c:pt>
                <c:pt idx="226">
                  <c:v>-0.2376237178682</c:v>
                </c:pt>
                <c:pt idx="227">
                  <c:v>-0.32193442940900002</c:v>
                </c:pt>
                <c:pt idx="228">
                  <c:v>-0.331450963030199</c:v>
                </c:pt>
                <c:pt idx="229">
                  <c:v>-0.24421845613920001</c:v>
                </c:pt>
                <c:pt idx="230">
                  <c:v>-6.5491313898999995E-2</c:v>
                </c:pt>
                <c:pt idx="231">
                  <c:v>0.10653101449659901</c:v>
                </c:pt>
                <c:pt idx="232">
                  <c:v>0.32063860929299998</c:v>
                </c:pt>
                <c:pt idx="233">
                  <c:v>0.45293228371959898</c:v>
                </c:pt>
                <c:pt idx="234">
                  <c:v>0.43886289237659998</c:v>
                </c:pt>
                <c:pt idx="235">
                  <c:v>0.31171433260260001</c:v>
                </c:pt>
                <c:pt idx="236">
                  <c:v>0.12675350366800001</c:v>
                </c:pt>
                <c:pt idx="237">
                  <c:v>-4.5718560582000002E-2</c:v>
                </c:pt>
                <c:pt idx="238">
                  <c:v>-0.1694216131246</c:v>
                </c:pt>
                <c:pt idx="239">
                  <c:v>-0.28188055132540002</c:v>
                </c:pt>
                <c:pt idx="240">
                  <c:v>-0.33734491489480001</c:v>
                </c:pt>
                <c:pt idx="241">
                  <c:v>-0.29193907268660002</c:v>
                </c:pt>
                <c:pt idx="242">
                  <c:v>-0.14568593895519999</c:v>
                </c:pt>
                <c:pt idx="243">
                  <c:v>5.8008104963999801E-3</c:v>
                </c:pt>
                <c:pt idx="244">
                  <c:v>0.213842576149399</c:v>
                </c:pt>
                <c:pt idx="245">
                  <c:v>0.35871460715659897</c:v>
                </c:pt>
                <c:pt idx="246">
                  <c:v>0.39451654215659898</c:v>
                </c:pt>
                <c:pt idx="247">
                  <c:v>0.28728326007799898</c:v>
                </c:pt>
                <c:pt idx="248">
                  <c:v>0.117532847407799</c:v>
                </c:pt>
                <c:pt idx="249">
                  <c:v>-5.8135288606E-2</c:v>
                </c:pt>
                <c:pt idx="250">
                  <c:v>-0.17754851020580001</c:v>
                </c:pt>
                <c:pt idx="251">
                  <c:v>-0.29956164326820001</c:v>
                </c:pt>
                <c:pt idx="252">
                  <c:v>-0.37412267517199899</c:v>
                </c:pt>
                <c:pt idx="253">
                  <c:v>-0.39890772727820001</c:v>
                </c:pt>
                <c:pt idx="254">
                  <c:v>-0.30313738955839997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11-4913-A85A-FF1778E56DB9}"/>
            </c:ext>
          </c:extLst>
        </c:ser>
        <c:ser>
          <c:idx val="20"/>
          <c:order val="2"/>
          <c:tx>
            <c:strRef>
              <c:f>'2pvp'!$D$5</c:f>
              <c:strCache>
                <c:ptCount val="1"/>
                <c:pt idx="0">
                  <c:v>Analytical solution at x =41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'2pvp'!$A$6:$A$266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'2pvp'!$D$6:$D$266</c:f>
              <c:numCache>
                <c:formatCode>General</c:formatCode>
                <c:ptCount val="261"/>
                <c:pt idx="0">
                  <c:v>-2.6385350820564098E-2</c:v>
                </c:pt>
                <c:pt idx="1">
                  <c:v>2.9023123224744322E-2</c:v>
                </c:pt>
                <c:pt idx="2">
                  <c:v>7.7213720444653314E-2</c:v>
                </c:pt>
                <c:pt idx="3">
                  <c:v>0.10677046130839925</c:v>
                </c:pt>
                <c:pt idx="4">
                  <c:v>-2.6385350820564098E-2</c:v>
                </c:pt>
                <c:pt idx="5">
                  <c:v>0.11220124725690775</c:v>
                </c:pt>
                <c:pt idx="6">
                  <c:v>9.5135917327240027E-2</c:v>
                </c:pt>
                <c:pt idx="7">
                  <c:v>5.634224711299788E-2</c:v>
                </c:pt>
                <c:pt idx="8">
                  <c:v>5.7527466188807396E-3</c:v>
                </c:pt>
                <c:pt idx="9">
                  <c:v>-4.3933600034943072E-2</c:v>
                </c:pt>
                <c:pt idx="10">
                  <c:v>-8.0436604889607966E-2</c:v>
                </c:pt>
                <c:pt idx="11">
                  <c:v>-9.4959366571542539E-2</c:v>
                </c:pt>
                <c:pt idx="12">
                  <c:v>-8.4364799843834271E-2</c:v>
                </c:pt>
                <c:pt idx="13">
                  <c:v>-5.1920862182565183E-2</c:v>
                </c:pt>
                <c:pt idx="14">
                  <c:v>-6.4310134082953187E-3</c:v>
                </c:pt>
                <c:pt idx="15">
                  <c:v>4.0027954540892995E-2</c:v>
                </c:pt>
                <c:pt idx="16">
                  <c:v>7.5189014494539019E-2</c:v>
                </c:pt>
                <c:pt idx="17">
                  <c:v>8.9721373465224866E-2</c:v>
                </c:pt>
                <c:pt idx="18">
                  <c:v>7.961224018184157E-2</c:v>
                </c:pt>
                <c:pt idx="19">
                  <c:v>4.7203235408088198E-2</c:v>
                </c:pt>
                <c:pt idx="20">
                  <c:v>6.190984286552504E-4</c:v>
                </c:pt>
                <c:pt idx="21">
                  <c:v>-4.8269365010640761E-2</c:v>
                </c:pt>
                <c:pt idx="22">
                  <c:v>-8.6837340415224062E-2</c:v>
                </c:pt>
                <c:pt idx="23">
                  <c:v>-0.10490157073287611</c:v>
                </c:pt>
                <c:pt idx="24">
                  <c:v>-9.731572191739718E-2</c:v>
                </c:pt>
                <c:pt idx="25">
                  <c:v>-6.5311347756426108E-2</c:v>
                </c:pt>
                <c:pt idx="26">
                  <c:v>-1.6244077107650065E-2</c:v>
                </c:pt>
                <c:pt idx="27">
                  <c:v>3.8195845151494899E-2</c:v>
                </c:pt>
                <c:pt idx="28">
                  <c:v>8.4864480612744694E-2</c:v>
                </c:pt>
                <c:pt idx="29">
                  <c:v>0.11241835254353316</c:v>
                </c:pt>
                <c:pt idx="30">
                  <c:v>0.11412930358660134</c:v>
                </c:pt>
                <c:pt idx="31">
                  <c:v>8.9556677632184611E-2</c:v>
                </c:pt>
                <c:pt idx="32">
                  <c:v>4.4658764208404811E-2</c:v>
                </c:pt>
                <c:pt idx="33">
                  <c:v>-9.6845161197097185E-3</c:v>
                </c:pt>
                <c:pt idx="34">
                  <c:v>-6.036863428026723E-2</c:v>
                </c:pt>
                <c:pt idx="35">
                  <c:v>-9.5307481952877041E-2</c:v>
                </c:pt>
                <c:pt idx="36">
                  <c:v>-0.10641276906675531</c:v>
                </c:pt>
                <c:pt idx="37">
                  <c:v>-9.1566931738373991E-2</c:v>
                </c:pt>
                <c:pt idx="38">
                  <c:v>-5.509939153935571E-2</c:v>
                </c:pt>
                <c:pt idx="39">
                  <c:v>-6.6512355257821983E-3</c:v>
                </c:pt>
                <c:pt idx="40">
                  <c:v>4.1282935540303919E-2</c:v>
                </c:pt>
                <c:pt idx="41">
                  <c:v>7.6516299421260203E-2</c:v>
                </c:pt>
                <c:pt idx="42">
                  <c:v>9.0239262921711041E-2</c:v>
                </c:pt>
                <c:pt idx="43">
                  <c:v>7.9226319568721407E-2</c:v>
                </c:pt>
                <c:pt idx="44">
                  <c:v>4.6627141973566689E-2</c:v>
                </c:pt>
                <c:pt idx="45">
                  <c:v>1.1450016226336808E-3</c:v>
                </c:pt>
                <c:pt idx="46">
                  <c:v>-4.5188872951848431E-2</c:v>
                </c:pt>
                <c:pt idx="47">
                  <c:v>-8.0083390852526457E-2</c:v>
                </c:pt>
                <c:pt idx="48">
                  <c:v>-9.4124647202886921E-2</c:v>
                </c:pt>
                <c:pt idx="49">
                  <c:v>-8.3190825569704002E-2</c:v>
                </c:pt>
                <c:pt idx="50">
                  <c:v>-4.9534982700045346E-2</c:v>
                </c:pt>
                <c:pt idx="51">
                  <c:v>-1.2601800679162938E-3</c:v>
                </c:pt>
                <c:pt idx="52">
                  <c:v>4.9684718922422412E-2</c:v>
                </c:pt>
                <c:pt idx="53">
                  <c:v>9.0488317678788427E-2</c:v>
                </c:pt>
                <c:pt idx="54">
                  <c:v>0.11069205330610037</c:v>
                </c:pt>
                <c:pt idx="55">
                  <c:v>0.10483120038771437</c:v>
                </c:pt>
                <c:pt idx="56">
                  <c:v>7.3837786524576857E-2</c:v>
                </c:pt>
                <c:pt idx="57">
                  <c:v>2.4850975833361714E-2</c:v>
                </c:pt>
                <c:pt idx="58">
                  <c:v>-3.0521150302192424E-2</c:v>
                </c:pt>
                <c:pt idx="59">
                  <c:v>-7.9056831102488845E-2</c:v>
                </c:pt>
                <c:pt idx="60">
                  <c:v>-0.10918150906226545</c:v>
                </c:pt>
                <c:pt idx="61">
                  <c:v>-0.11382118881416489</c:v>
                </c:pt>
                <c:pt idx="62">
                  <c:v>-9.2136834296180012E-2</c:v>
                </c:pt>
                <c:pt idx="63">
                  <c:v>-4.9708151918310538E-2</c:v>
                </c:pt>
                <c:pt idx="64">
                  <c:v>2.877140588680091E-3</c:v>
                </c:pt>
                <c:pt idx="65">
                  <c:v>5.2673879411609531E-2</c:v>
                </c:pt>
                <c:pt idx="66">
                  <c:v>8.7605602928319481E-2</c:v>
                </c:pt>
                <c:pt idx="67">
                  <c:v>9.9458984773405645E-2</c:v>
                </c:pt>
                <c:pt idx="68">
                  <c:v>8.5898492638900911E-2</c:v>
                </c:pt>
                <c:pt idx="69">
                  <c:v>5.0999792452623274E-2</c:v>
                </c:pt>
                <c:pt idx="70">
                  <c:v>4.1724347021609856E-3</c:v>
                </c:pt>
                <c:pt idx="71">
                  <c:v>-4.2253513123020378E-2</c:v>
                </c:pt>
                <c:pt idx="72">
                  <c:v>-7.6167337427333531E-2</c:v>
                </c:pt>
                <c:pt idx="73">
                  <c:v>-8.8752815313607542E-2</c:v>
                </c:pt>
                <c:pt idx="74">
                  <c:v>-7.6724409256158754E-2</c:v>
                </c:pt>
                <c:pt idx="75">
                  <c:v>-4.316172192924296E-2</c:v>
                </c:pt>
                <c:pt idx="76">
                  <c:v>3.267890123996359E-3</c:v>
                </c:pt>
                <c:pt idx="77">
                  <c:v>5.050319732697757E-2</c:v>
                </c:pt>
                <c:pt idx="78">
                  <c:v>8.61476932980869E-2</c:v>
                </c:pt>
                <c:pt idx="79">
                  <c:v>0.10062318467728022</c:v>
                </c:pt>
                <c:pt idx="80">
                  <c:v>8.9623938355121557E-2</c:v>
                </c:pt>
                <c:pt idx="81">
                  <c:v>5.5251734059467927E-2</c:v>
                </c:pt>
                <c:pt idx="82">
                  <c:v>5.5426767797795758E-3</c:v>
                </c:pt>
                <c:pt idx="83">
                  <c:v>-4.749999793439922E-2</c:v>
                </c:pt>
                <c:pt idx="84">
                  <c:v>-9.0877794728065148E-2</c:v>
                </c:pt>
                <c:pt idx="85">
                  <c:v>-0.11383144793931697</c:v>
                </c:pt>
                <c:pt idx="86">
                  <c:v>-0.11052905270184707</c:v>
                </c:pt>
                <c:pt idx="87">
                  <c:v>-8.1534614186593565E-2</c:v>
                </c:pt>
                <c:pt idx="88">
                  <c:v>-3.3688281898946466E-2</c:v>
                </c:pt>
                <c:pt idx="89">
                  <c:v>2.1573476816742657E-2</c:v>
                </c:pt>
                <c:pt idx="90">
                  <c:v>7.1039461419944147E-2</c:v>
                </c:pt>
                <c:pt idx="91">
                  <c:v>0.10298337630961539</c:v>
                </c:pt>
                <c:pt idx="92">
                  <c:v>0.1100485508226936</c:v>
                </c:pt>
                <c:pt idx="93">
                  <c:v>9.1038988035403126E-2</c:v>
                </c:pt>
                <c:pt idx="94">
                  <c:v>5.1172051968736039E-2</c:v>
                </c:pt>
                <c:pt idx="95">
                  <c:v>7.3330532532540904E-4</c:v>
                </c:pt>
                <c:pt idx="96">
                  <c:v>-4.752618918478755E-2</c:v>
                </c:pt>
                <c:pt idx="97">
                  <c:v>-8.1595567318372156E-2</c:v>
                </c:pt>
                <c:pt idx="98">
                  <c:v>-9.32083768547394E-2</c:v>
                </c:pt>
                <c:pt idx="99">
                  <c:v>-7.9892644083646436E-2</c:v>
                </c:pt>
                <c:pt idx="100">
                  <c:v>-4.5554623689012044E-2</c:v>
                </c:pt>
                <c:pt idx="101">
                  <c:v>5.4717778583303431E-4</c:v>
                </c:pt>
                <c:pt idx="102">
                  <c:v>4.6176639497502427E-2</c:v>
                </c:pt>
                <c:pt idx="103">
                  <c:v>7.9243555689745351E-2</c:v>
                </c:pt>
                <c:pt idx="104">
                  <c:v>9.0888325291910488E-2</c:v>
                </c:pt>
                <c:pt idx="105">
                  <c:v>7.7749993445138277E-2</c:v>
                </c:pt>
                <c:pt idx="106">
                  <c:v>4.2845142468515979E-2</c:v>
                </c:pt>
                <c:pt idx="107">
                  <c:v>-5.1657040066304168E-3</c:v>
                </c:pt>
                <c:pt idx="108">
                  <c:v>-5.4142092090218571E-2</c:v>
                </c:pt>
                <c:pt idx="109">
                  <c:v>-9.1516083096907314E-2</c:v>
                </c:pt>
                <c:pt idx="110">
                  <c:v>-0.10746708715090746</c:v>
                </c:pt>
                <c:pt idx="111">
                  <c:v>-9.7421104931844402E-2</c:v>
                </c:pt>
                <c:pt idx="112">
                  <c:v>-6.3244704748673081E-2</c:v>
                </c:pt>
                <c:pt idx="113">
                  <c:v>-1.2830498796957395E-2</c:v>
                </c:pt>
                <c:pt idx="114">
                  <c:v>4.1826331898083033E-2</c:v>
                </c:pt>
                <c:pt idx="115">
                  <c:v>8.7582729633506953E-2</c:v>
                </c:pt>
                <c:pt idx="116">
                  <c:v>0.11339716233909793</c:v>
                </c:pt>
                <c:pt idx="117">
                  <c:v>0.11306276918494812</c:v>
                </c:pt>
                <c:pt idx="118">
                  <c:v>8.6741851640524281E-2</c:v>
                </c:pt>
                <c:pt idx="119">
                  <c:v>4.0918744987969116E-2</c:v>
                </c:pt>
                <c:pt idx="120">
                  <c:v>-1.3216585328975149E-2</c:v>
                </c:pt>
                <c:pt idx="121">
                  <c:v>-6.2549707202582211E-2</c:v>
                </c:pt>
                <c:pt idx="122">
                  <c:v>-9.529232189783271E-2</c:v>
                </c:pt>
                <c:pt idx="123">
                  <c:v>-0.10389034666670618</c:v>
                </c:pt>
                <c:pt idx="124">
                  <c:v>-8.6864228085044098E-2</c:v>
                </c:pt>
                <c:pt idx="125">
                  <c:v>-4.9124462495275273E-2</c:v>
                </c:pt>
                <c:pt idx="126">
                  <c:v>-6.8775884953761052E-4</c:v>
                </c:pt>
                <c:pt idx="127">
                  <c:v>4.5879938707953143E-2</c:v>
                </c:pt>
                <c:pt idx="128">
                  <c:v>7.8648717229933732E-2</c:v>
                </c:pt>
                <c:pt idx="129">
                  <c:v>8.9336757928030364E-2</c:v>
                </c:pt>
                <c:pt idx="130">
                  <c:v>7.539225732042798E-2</c:v>
                </c:pt>
                <c:pt idx="131">
                  <c:v>4.0622753710488173E-2</c:v>
                </c:pt>
                <c:pt idx="132">
                  <c:v>-5.7850745248114654E-3</c:v>
                </c:pt>
                <c:pt idx="133">
                  <c:v>-5.1607274780394313E-2</c:v>
                </c:pt>
                <c:pt idx="134">
                  <c:v>-8.4695808557216284E-2</c:v>
                </c:pt>
                <c:pt idx="135">
                  <c:v>-9.607852134344097E-2</c:v>
                </c:pt>
                <c:pt idx="136">
                  <c:v>-8.2264190519753838E-2</c:v>
                </c:pt>
                <c:pt idx="137">
                  <c:v>-4.6170149565532552E-2</c:v>
                </c:pt>
                <c:pt idx="138">
                  <c:v>3.5643846951646831E-3</c:v>
                </c:pt>
                <c:pt idx="139">
                  <c:v>5.4710782633217728E-2</c:v>
                </c:pt>
                <c:pt idx="140">
                  <c:v>9.4497346014751779E-2</c:v>
                </c:pt>
                <c:pt idx="141">
                  <c:v>0.11280732269853636</c:v>
                </c:pt>
                <c:pt idx="142">
                  <c:v>0.10472708808675098</c:v>
                </c:pt>
                <c:pt idx="143">
                  <c:v>7.1804625782887196E-2</c:v>
                </c:pt>
                <c:pt idx="144">
                  <c:v>2.1700591520223647E-2</c:v>
                </c:pt>
                <c:pt idx="145">
                  <c:v>-3.3683763261018733E-2</c:v>
                </c:pt>
                <c:pt idx="146">
                  <c:v>-8.1136407016798015E-2</c:v>
                </c:pt>
                <c:pt idx="147">
                  <c:v>-0.1093919220456355</c:v>
                </c:pt>
                <c:pt idx="148">
                  <c:v>-0.1119042689624883</c:v>
                </c:pt>
                <c:pt idx="149">
                  <c:v>-8.844394444377271E-2</c:v>
                </c:pt>
                <c:pt idx="150">
                  <c:v>-4.5122689475947296E-2</c:v>
                </c:pt>
                <c:pt idx="151">
                  <c:v>7.1577544619082865E-3</c:v>
                </c:pt>
                <c:pt idx="152">
                  <c:v>5.5442346239451067E-2</c:v>
                </c:pt>
                <c:pt idx="153">
                  <c:v>8.7958447899258413E-2</c:v>
                </c:pt>
                <c:pt idx="154">
                  <c:v>9.7040255141932347E-2</c:v>
                </c:pt>
                <c:pt idx="155">
                  <c:v>8.1010942050833173E-2</c:v>
                </c:pt>
                <c:pt idx="156">
                  <c:v>4.4553874633760086E-2</c:v>
                </c:pt>
                <c:pt idx="157">
                  <c:v>-2.5161466423476728E-3</c:v>
                </c:pt>
                <c:pt idx="158">
                  <c:v>-4.776905509239255E-2</c:v>
                </c:pt>
                <c:pt idx="159">
                  <c:v>-7.9327672885010858E-2</c:v>
                </c:pt>
                <c:pt idx="160">
                  <c:v>-8.8889260365416625E-2</c:v>
                </c:pt>
                <c:pt idx="161">
                  <c:v>-7.383928047892438E-2</c:v>
                </c:pt>
                <c:pt idx="162">
                  <c:v>-3.7924760111653008E-2</c:v>
                </c:pt>
                <c:pt idx="163">
                  <c:v>9.6830474004533842E-3</c:v>
                </c:pt>
                <c:pt idx="164">
                  <c:v>5.6701852938101455E-2</c:v>
                </c:pt>
                <c:pt idx="165">
                  <c:v>9.0846257975929545E-2</c:v>
                </c:pt>
                <c:pt idx="166">
                  <c:v>0.10294882604073598</c:v>
                </c:pt>
                <c:pt idx="167">
                  <c:v>8.9308398679349352E-2</c:v>
                </c:pt>
                <c:pt idx="168">
                  <c:v>5.2672772454497502E-2</c:v>
                </c:pt>
                <c:pt idx="169">
                  <c:v>1.6048620154872316E-3</c:v>
                </c:pt>
                <c:pt idx="170">
                  <c:v>-5.1613246246016695E-2</c:v>
                </c:pt>
                <c:pt idx="171">
                  <c:v>-9.4017009986453695E-2</c:v>
                </c:pt>
                <c:pt idx="172">
                  <c:v>-0.11517901584949951</c:v>
                </c:pt>
                <c:pt idx="173">
                  <c:v>-0.10980671762648532</c:v>
                </c:pt>
                <c:pt idx="174">
                  <c:v>-7.9068358170170577E-2</c:v>
                </c:pt>
                <c:pt idx="175">
                  <c:v>-3.0314709828426573E-2</c:v>
                </c:pt>
                <c:pt idx="176">
                  <c:v>2.4734799170460703E-2</c:v>
                </c:pt>
                <c:pt idx="177">
                  <c:v>7.288916601396557E-2</c:v>
                </c:pt>
                <c:pt idx="178">
                  <c:v>0.10274309494387091</c:v>
                </c:pt>
                <c:pt idx="179">
                  <c:v>0.1074818764191604</c:v>
                </c:pt>
                <c:pt idx="180">
                  <c:v>8.6535076785792323E-2</c:v>
                </c:pt>
                <c:pt idx="181">
                  <c:v>4.566890946415704E-2</c:v>
                </c:pt>
                <c:pt idx="182">
                  <c:v>-4.5017191128859709E-3</c:v>
                </c:pt>
                <c:pt idx="183">
                  <c:v>-5.1204948316925278E-2</c:v>
                </c:pt>
                <c:pt idx="184">
                  <c:v>-8.2730094837518045E-2</c:v>
                </c:pt>
                <c:pt idx="185">
                  <c:v>-9.1363982849289288E-2</c:v>
                </c:pt>
                <c:pt idx="186">
                  <c:v>-7.5309226080769745E-2</c:v>
                </c:pt>
                <c:pt idx="187">
                  <c:v>-3.9104766083666934E-2</c:v>
                </c:pt>
                <c:pt idx="188">
                  <c:v>7.5543065150884157E-3</c:v>
                </c:pt>
                <c:pt idx="189">
                  <c:v>5.2298282045136833E-2</c:v>
                </c:pt>
                <c:pt idx="190">
                  <c:v>8.3239353275262676E-2</c:v>
                </c:pt>
                <c:pt idx="191">
                  <c:v>9.2007165709487415E-2</c:v>
                </c:pt>
                <c:pt idx="192">
                  <c:v>7.5897777435208869E-2</c:v>
                </c:pt>
                <c:pt idx="193">
                  <c:v>3.8593089696556088E-2</c:v>
                </c:pt>
                <c:pt idx="194">
                  <c:v>-1.0733038309004423E-2</c:v>
                </c:pt>
                <c:pt idx="195">
                  <c:v>-5.9700263954125928E-2</c:v>
                </c:pt>
                <c:pt idx="196">
                  <c:v>-9.5826983366087776E-2</c:v>
                </c:pt>
                <c:pt idx="197">
                  <c:v>-0.10967662650831182</c:v>
                </c:pt>
                <c:pt idx="198">
                  <c:v>-9.7254765893795142E-2</c:v>
                </c:pt>
                <c:pt idx="199">
                  <c:v>-6.1053453877793068E-2</c:v>
                </c:pt>
                <c:pt idx="200">
                  <c:v>-9.4774267255635369E-3</c:v>
                </c:pt>
                <c:pt idx="201">
                  <c:v>4.5208139629737056E-2</c:v>
                </c:pt>
                <c:pt idx="202">
                  <c:v>8.9898271236526703E-2</c:v>
                </c:pt>
                <c:pt idx="203">
                  <c:v>0.11388433567317002</c:v>
                </c:pt>
                <c:pt idx="204">
                  <c:v>0.11149834262526075</c:v>
                </c:pt>
                <c:pt idx="205">
                  <c:v>8.350572505884904E-2</c:v>
                </c:pt>
                <c:pt idx="206">
                  <c:v>3.6899708610957559E-2</c:v>
                </c:pt>
                <c:pt idx="207">
                  <c:v>-1.6850047648858821E-2</c:v>
                </c:pt>
                <c:pt idx="208">
                  <c:v>-6.4655582142552209E-2</c:v>
                </c:pt>
                <c:pt idx="209">
                  <c:v>-9.5060350840369442E-2</c:v>
                </c:pt>
                <c:pt idx="210">
                  <c:v>-0.10106833103180145</c:v>
                </c:pt>
                <c:pt idx="211">
                  <c:v>-8.1846715049703575E-2</c:v>
                </c:pt>
                <c:pt idx="212">
                  <c:v>-4.2879487402825878E-2</c:v>
                </c:pt>
                <c:pt idx="213">
                  <c:v>5.4620923531901958E-3</c:v>
                </c:pt>
                <c:pt idx="214">
                  <c:v>5.0569201821602704E-2</c:v>
                </c:pt>
                <c:pt idx="215">
                  <c:v>8.0796945238121157E-2</c:v>
                </c:pt>
                <c:pt idx="216">
                  <c:v>8.8411611388848677E-2</c:v>
                </c:pt>
                <c:pt idx="217">
                  <c:v>7.1542464481003973E-2</c:v>
                </c:pt>
                <c:pt idx="218">
                  <c:v>3.464764482600987E-2</c:v>
                </c:pt>
                <c:pt idx="219">
                  <c:v>-1.2622379563568249E-2</c:v>
                </c:pt>
                <c:pt idx="220">
                  <c:v>-5.7877300870110587E-2</c:v>
                </c:pt>
                <c:pt idx="221">
                  <c:v>-8.9137784977304194E-2</c:v>
                </c:pt>
                <c:pt idx="222">
                  <c:v>-9.7890970730983351E-2</c:v>
                </c:pt>
                <c:pt idx="223">
                  <c:v>-8.128027978834336E-2</c:v>
                </c:pt>
                <c:pt idx="224">
                  <c:v>-4.2875935940078776E-2</c:v>
                </c:pt>
                <c:pt idx="225">
                  <c:v>8.17145343213092E-3</c:v>
                </c:pt>
                <c:pt idx="226">
                  <c:v>5.9386025090797656E-2</c:v>
                </c:pt>
                <c:pt idx="227">
                  <c:v>9.8068274674558115E-2</c:v>
                </c:pt>
                <c:pt idx="228">
                  <c:v>0.11446764799906786</c:v>
                </c:pt>
                <c:pt idx="229">
                  <c:v>0.10423158014747985</c:v>
                </c:pt>
                <c:pt idx="230">
                  <c:v>6.9516573888522712E-2</c:v>
                </c:pt>
                <c:pt idx="231">
                  <c:v>1.8481111938132705E-2</c:v>
                </c:pt>
                <c:pt idx="232">
                  <c:v>-3.6715209170831577E-2</c:v>
                </c:pt>
                <c:pt idx="233">
                  <c:v>-8.2908304965773783E-2</c:v>
                </c:pt>
                <c:pt idx="234">
                  <c:v>-0.10917490930420555</c:v>
                </c:pt>
                <c:pt idx="235">
                  <c:v>-0.10951738941623552</c:v>
                </c:pt>
                <c:pt idx="236">
                  <c:v>-8.431932164733684E-2</c:v>
                </c:pt>
                <c:pt idx="237">
                  <c:v>-4.0210819129042605E-2</c:v>
                </c:pt>
                <c:pt idx="238">
                  <c:v>1.1619464668066416E-2</c:v>
                </c:pt>
                <c:pt idx="239">
                  <c:v>5.8240316841489198E-2</c:v>
                </c:pt>
                <c:pt idx="240">
                  <c:v>8.8214995050107575E-2</c:v>
                </c:pt>
                <c:pt idx="241">
                  <c:v>9.4448100739757526E-2</c:v>
                </c:pt>
                <c:pt idx="242">
                  <c:v>7.593018211690214E-2</c:v>
                </c:pt>
                <c:pt idx="243">
                  <c:v>3.794545877221521E-2</c:v>
                </c:pt>
                <c:pt idx="244">
                  <c:v>-9.3056946907451657E-3</c:v>
                </c:pt>
                <c:pt idx="245">
                  <c:v>-5.3319802124826329E-2</c:v>
                </c:pt>
                <c:pt idx="246">
                  <c:v>-8.2479142805533825E-2</c:v>
                </c:pt>
                <c:pt idx="247">
                  <c:v>-8.9012440368940918E-2</c:v>
                </c:pt>
                <c:pt idx="248">
                  <c:v>-7.0981120467189976E-2</c:v>
                </c:pt>
                <c:pt idx="249">
                  <c:v>-3.2790017953049783E-2</c:v>
                </c:pt>
                <c:pt idx="250">
                  <c:v>1.5907539323341185E-2</c:v>
                </c:pt>
                <c:pt idx="251">
                  <c:v>6.2636517133397004E-2</c:v>
                </c:pt>
                <c:pt idx="252">
                  <c:v>9.5249828626204291E-2</c:v>
                </c:pt>
                <c:pt idx="253">
                  <c:v>0.10500934331820304</c:v>
                </c:pt>
                <c:pt idx="254">
                  <c:v>8.8822837244393035E-2</c:v>
                </c:pt>
                <c:pt idx="255">
                  <c:v>5.0072229524179307E-2</c:v>
                </c:pt>
                <c:pt idx="256">
                  <c:v>-2.1789016355516586E-3</c:v>
                </c:pt>
                <c:pt idx="257">
                  <c:v>-5.5404369195554096E-2</c:v>
                </c:pt>
                <c:pt idx="258">
                  <c:v>-9.6708986560827645E-2</c:v>
                </c:pt>
                <c:pt idx="259">
                  <c:v>-0.11602492388073551</c:v>
                </c:pt>
                <c:pt idx="260">
                  <c:v>-0.10861239848413277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11-4913-A85A-FF1778E56DB9}"/>
            </c:ext>
          </c:extLst>
        </c:ser>
        <c:ser>
          <c:idx val="21"/>
          <c:order val="3"/>
          <c:tx>
            <c:strRef>
              <c:f>'2pvp'!$L$5</c:f>
              <c:strCache>
                <c:ptCount val="1"/>
                <c:pt idx="0">
                  <c:v>PVP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'2pvp'!$K$12:$K$266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'2pvp'!$L$12:$L$266</c:f>
              <c:numCache>
                <c:formatCode>0.00E+00</c:formatCode>
                <c:ptCount val="255"/>
                <c:pt idx="0">
                  <c:v>8.1533999999999995E-2</c:v>
                </c:pt>
                <c:pt idx="1">
                  <c:v>3.8607999999999899E-2</c:v>
                </c:pt>
                <c:pt idx="2">
                  <c:v>-1.3462E-2</c:v>
                </c:pt>
                <c:pt idx="3">
                  <c:v>-6.5278000000000003E-2</c:v>
                </c:pt>
                <c:pt idx="4">
                  <c:v>-0.104648</c:v>
                </c:pt>
                <c:pt idx="5">
                  <c:v>-0.12750800000000001</c:v>
                </c:pt>
                <c:pt idx="6">
                  <c:v>-0.112776</c:v>
                </c:pt>
                <c:pt idx="7">
                  <c:v>-7.2644E-2</c:v>
                </c:pt>
                <c:pt idx="8">
                  <c:v>-1.9557999999999999E-2</c:v>
                </c:pt>
                <c:pt idx="9">
                  <c:v>3.3528000000000002E-2</c:v>
                </c:pt>
                <c:pt idx="10">
                  <c:v>7.3913999999999994E-2</c:v>
                </c:pt>
                <c:pt idx="11">
                  <c:v>9.5250000000000001E-2</c:v>
                </c:pt>
                <c:pt idx="12">
                  <c:v>9.0424000000000004E-2</c:v>
                </c:pt>
                <c:pt idx="13">
                  <c:v>6.2991999999999895E-2</c:v>
                </c:pt>
                <c:pt idx="14">
                  <c:v>8.3820000000000092E-3</c:v>
                </c:pt>
                <c:pt idx="15">
                  <c:v>-3.4798000000000003E-2</c:v>
                </c:pt>
                <c:pt idx="16">
                  <c:v>-7.4929999999999899E-2</c:v>
                </c:pt>
                <c:pt idx="17">
                  <c:v>-9.9821999999999897E-2</c:v>
                </c:pt>
                <c:pt idx="18">
                  <c:v>-9.3726000000000004E-2</c:v>
                </c:pt>
                <c:pt idx="19">
                  <c:v>-6.5531999999999896E-2</c:v>
                </c:pt>
                <c:pt idx="20">
                  <c:v>-1.87959999999999E-2</c:v>
                </c:pt>
                <c:pt idx="21">
                  <c:v>3.3782E-2</c:v>
                </c:pt>
                <c:pt idx="22">
                  <c:v>7.6707999999999901E-2</c:v>
                </c:pt>
                <c:pt idx="23">
                  <c:v>0.100838</c:v>
                </c:pt>
                <c:pt idx="24">
                  <c:v>0.100076</c:v>
                </c:pt>
                <c:pt idx="25">
                  <c:v>7.4676000000000006E-2</c:v>
                </c:pt>
                <c:pt idx="26">
                  <c:v>2.1589999999999901E-2</c:v>
                </c:pt>
                <c:pt idx="27">
                  <c:v>-2.794E-2</c:v>
                </c:pt>
                <c:pt idx="28">
                  <c:v>-7.6707999999999998E-2</c:v>
                </c:pt>
                <c:pt idx="29">
                  <c:v>-0.109474</c:v>
                </c:pt>
                <c:pt idx="30">
                  <c:v>-0.113792</c:v>
                </c:pt>
                <c:pt idx="31">
                  <c:v>-9.5757999999999899E-2</c:v>
                </c:pt>
                <c:pt idx="32">
                  <c:v>-5.0037999999999999E-2</c:v>
                </c:pt>
                <c:pt idx="33">
                  <c:v>2.03199999999999E-3</c:v>
                </c:pt>
                <c:pt idx="34">
                  <c:v>5.0799999999999998E-2</c:v>
                </c:pt>
                <c:pt idx="35">
                  <c:v>9.2202000000000006E-2</c:v>
                </c:pt>
                <c:pt idx="36">
                  <c:v>0.10795</c:v>
                </c:pt>
                <c:pt idx="37">
                  <c:v>9.2455999999999997E-2</c:v>
                </c:pt>
                <c:pt idx="38">
                  <c:v>5.7149999999999999E-2</c:v>
                </c:pt>
                <c:pt idx="39">
                  <c:v>1.49859999999999E-2</c:v>
                </c:pt>
                <c:pt idx="40">
                  <c:v>-3.3527999999999898E-2</c:v>
                </c:pt>
                <c:pt idx="41">
                  <c:v>-6.9849999999999898E-2</c:v>
                </c:pt>
                <c:pt idx="42">
                  <c:v>-8.9915999999999996E-2</c:v>
                </c:pt>
                <c:pt idx="43">
                  <c:v>-8.2042000000000004E-2</c:v>
                </c:pt>
                <c:pt idx="44">
                  <c:v>-5.1816000000000001E-2</c:v>
                </c:pt>
                <c:pt idx="45">
                  <c:v>-5.0799999999999402E-4</c:v>
                </c:pt>
                <c:pt idx="46">
                  <c:v>4.1910000000000003E-2</c:v>
                </c:pt>
                <c:pt idx="47">
                  <c:v>7.5691999999999995E-2</c:v>
                </c:pt>
                <c:pt idx="48">
                  <c:v>9.3979999999999994E-2</c:v>
                </c:pt>
                <c:pt idx="49">
                  <c:v>7.8740000000000004E-2</c:v>
                </c:pt>
                <c:pt idx="50">
                  <c:v>4.2417999999999997E-2</c:v>
                </c:pt>
                <c:pt idx="51">
                  <c:v>-5.3339999999999898E-3</c:v>
                </c:pt>
                <c:pt idx="52">
                  <c:v>-5.2831999999999997E-2</c:v>
                </c:pt>
                <c:pt idx="53">
                  <c:v>-9.0677999999999898E-2</c:v>
                </c:pt>
                <c:pt idx="54">
                  <c:v>-0.112776</c:v>
                </c:pt>
                <c:pt idx="55">
                  <c:v>-0.112522</c:v>
                </c:pt>
                <c:pt idx="56">
                  <c:v>-8.4327999999999903E-2</c:v>
                </c:pt>
                <c:pt idx="57">
                  <c:v>-3.4290000000000001E-2</c:v>
                </c:pt>
                <c:pt idx="58">
                  <c:v>1.54939999999999E-2</c:v>
                </c:pt>
                <c:pt idx="59">
                  <c:v>6.4261999999999903E-2</c:v>
                </c:pt>
                <c:pt idx="60">
                  <c:v>9.9567999999999907E-2</c:v>
                </c:pt>
                <c:pt idx="61">
                  <c:v>0.111251999999999</c:v>
                </c:pt>
                <c:pt idx="62">
                  <c:v>9.0931999999999999E-2</c:v>
                </c:pt>
                <c:pt idx="63">
                  <c:v>5.6896000000000002E-2</c:v>
                </c:pt>
                <c:pt idx="64">
                  <c:v>1.01599999999999E-2</c:v>
                </c:pt>
                <c:pt idx="65">
                  <c:v>-3.3528000000000002E-2</c:v>
                </c:pt>
                <c:pt idx="66">
                  <c:v>-7.0358000000000004E-2</c:v>
                </c:pt>
                <c:pt idx="67">
                  <c:v>-8.5089999999999999E-2</c:v>
                </c:pt>
                <c:pt idx="68">
                  <c:v>-7.16279999999999E-2</c:v>
                </c:pt>
                <c:pt idx="69">
                  <c:v>-3.6068000000000003E-2</c:v>
                </c:pt>
                <c:pt idx="70">
                  <c:v>8.6359999999999996E-3</c:v>
                </c:pt>
                <c:pt idx="71">
                  <c:v>5.0545999999999897E-2</c:v>
                </c:pt>
                <c:pt idx="72">
                  <c:v>8.0517999999999895E-2</c:v>
                </c:pt>
                <c:pt idx="73">
                  <c:v>8.3820000000000006E-2</c:v>
                </c:pt>
                <c:pt idx="74">
                  <c:v>6.8580000000000002E-2</c:v>
                </c:pt>
                <c:pt idx="75">
                  <c:v>3.53059999999999E-2</c:v>
                </c:pt>
                <c:pt idx="76">
                  <c:v>-9.9059999999999808E-3</c:v>
                </c:pt>
                <c:pt idx="77">
                  <c:v>-5.1816000000000001E-2</c:v>
                </c:pt>
                <c:pt idx="78">
                  <c:v>-9.0169999999999903E-2</c:v>
                </c:pt>
                <c:pt idx="79">
                  <c:v>-0.11226799999999899</c:v>
                </c:pt>
                <c:pt idx="80">
                  <c:v>-0.108712</c:v>
                </c:pt>
                <c:pt idx="81">
                  <c:v>-7.4167999999999901E-2</c:v>
                </c:pt>
                <c:pt idx="82">
                  <c:v>-2.4383999999999999E-2</c:v>
                </c:pt>
                <c:pt idx="83">
                  <c:v>3.3527999999999898E-2</c:v>
                </c:pt>
                <c:pt idx="84">
                  <c:v>7.8231999999999899E-2</c:v>
                </c:pt>
                <c:pt idx="85">
                  <c:v>0.10566399999999999</c:v>
                </c:pt>
                <c:pt idx="86">
                  <c:v>0.118364</c:v>
                </c:pt>
                <c:pt idx="87">
                  <c:v>9.6266000000000004E-2</c:v>
                </c:pt>
                <c:pt idx="88">
                  <c:v>6.3499999999999904E-2</c:v>
                </c:pt>
                <c:pt idx="89">
                  <c:v>1.5494000000000001E-2</c:v>
                </c:pt>
                <c:pt idx="90">
                  <c:v>-2.94639999999999E-2</c:v>
                </c:pt>
                <c:pt idx="91">
                  <c:v>-6.1975999999999899E-2</c:v>
                </c:pt>
                <c:pt idx="92">
                  <c:v>-7.5438000000000005E-2</c:v>
                </c:pt>
                <c:pt idx="93">
                  <c:v>-6.3245999999999997E-2</c:v>
                </c:pt>
                <c:pt idx="94">
                  <c:v>-3.4543999999999998E-2</c:v>
                </c:pt>
                <c:pt idx="95">
                  <c:v>1.0160000000000001E-2</c:v>
                </c:pt>
                <c:pt idx="96">
                  <c:v>4.6227999999999901E-2</c:v>
                </c:pt>
                <c:pt idx="97">
                  <c:v>7.3151999999999995E-2</c:v>
                </c:pt>
                <c:pt idx="98">
                  <c:v>7.9501999999999906E-2</c:v>
                </c:pt>
                <c:pt idx="99">
                  <c:v>6.1467999999999898E-2</c:v>
                </c:pt>
                <c:pt idx="100">
                  <c:v>2.3113999999999899E-2</c:v>
                </c:pt>
                <c:pt idx="101">
                  <c:v>-2.3875999999999901E-2</c:v>
                </c:pt>
                <c:pt idx="102">
                  <c:v>-6.7309999999999898E-2</c:v>
                </c:pt>
                <c:pt idx="103">
                  <c:v>-0.103632</c:v>
                </c:pt>
                <c:pt idx="104">
                  <c:v>-0.12064999999999999</c:v>
                </c:pt>
                <c:pt idx="105">
                  <c:v>-0.109474</c:v>
                </c:pt>
                <c:pt idx="106">
                  <c:v>-7.3913999999999994E-2</c:v>
                </c:pt>
                <c:pt idx="107">
                  <c:v>-2.3113999999999899E-2</c:v>
                </c:pt>
                <c:pt idx="108">
                  <c:v>3.5305999999999997E-2</c:v>
                </c:pt>
                <c:pt idx="109">
                  <c:v>8.0264000000000002E-2</c:v>
                </c:pt>
                <c:pt idx="110">
                  <c:v>0.11379199999999901</c:v>
                </c:pt>
                <c:pt idx="111">
                  <c:v>0.117856</c:v>
                </c:pt>
                <c:pt idx="112">
                  <c:v>9.8552000000000001E-2</c:v>
                </c:pt>
                <c:pt idx="113">
                  <c:v>5.6896000000000002E-2</c:v>
                </c:pt>
                <c:pt idx="114">
                  <c:v>1.1684E-2</c:v>
                </c:pt>
                <c:pt idx="115">
                  <c:v>-3.07339999999999E-2</c:v>
                </c:pt>
                <c:pt idx="116">
                  <c:v>-6.6294000000000006E-2</c:v>
                </c:pt>
                <c:pt idx="117">
                  <c:v>-7.3660000000000003E-2</c:v>
                </c:pt>
                <c:pt idx="118">
                  <c:v>-5.5879999999999902E-2</c:v>
                </c:pt>
                <c:pt idx="119">
                  <c:v>-2.2097999999999899E-2</c:v>
                </c:pt>
                <c:pt idx="120">
                  <c:v>2.1589999999999901E-2</c:v>
                </c:pt>
                <c:pt idx="121">
                  <c:v>5.9435999999999899E-2</c:v>
                </c:pt>
                <c:pt idx="122">
                  <c:v>8.0009999999999901E-2</c:v>
                </c:pt>
                <c:pt idx="123">
                  <c:v>8.8137999999999994E-2</c:v>
                </c:pt>
                <c:pt idx="124">
                  <c:v>6.6293999999999895E-2</c:v>
                </c:pt>
                <c:pt idx="125">
                  <c:v>2.36219999999999E-2</c:v>
                </c:pt>
                <c:pt idx="126">
                  <c:v>-1.87959999999999E-2</c:v>
                </c:pt>
                <c:pt idx="127">
                  <c:v>-6.6294000000000006E-2</c:v>
                </c:pt>
                <c:pt idx="128">
                  <c:v>-0.101092</c:v>
                </c:pt>
                <c:pt idx="129">
                  <c:v>-0.12192</c:v>
                </c:pt>
                <c:pt idx="130">
                  <c:v>-0.10541</c:v>
                </c:pt>
                <c:pt idx="131">
                  <c:v>-6.4516000000000004E-2</c:v>
                </c:pt>
                <c:pt idx="132">
                  <c:v>-8.8899999999999899E-3</c:v>
                </c:pt>
                <c:pt idx="133">
                  <c:v>4.2925999999999999E-2</c:v>
                </c:pt>
                <c:pt idx="134">
                  <c:v>8.9662000000000006E-2</c:v>
                </c:pt>
                <c:pt idx="135">
                  <c:v>0.11938</c:v>
                </c:pt>
                <c:pt idx="136">
                  <c:v>0.125222</c:v>
                </c:pt>
                <c:pt idx="137">
                  <c:v>9.6012E-2</c:v>
                </c:pt>
                <c:pt idx="138">
                  <c:v>5.6895999999999898E-2</c:v>
                </c:pt>
                <c:pt idx="139">
                  <c:v>5.3340000000000097E-3</c:v>
                </c:pt>
                <c:pt idx="140">
                  <c:v>-4.2672000000000002E-2</c:v>
                </c:pt>
                <c:pt idx="141">
                  <c:v>-7.7978000000000006E-2</c:v>
                </c:pt>
                <c:pt idx="142">
                  <c:v>-8.7375999999999898E-2</c:v>
                </c:pt>
                <c:pt idx="143">
                  <c:v>-7.0865999999999901E-2</c:v>
                </c:pt>
                <c:pt idx="144">
                  <c:v>-2.9209999999999899E-2</c:v>
                </c:pt>
                <c:pt idx="145">
                  <c:v>1.5748000000000002E-2</c:v>
                </c:pt>
                <c:pt idx="146">
                  <c:v>5.5118E-2</c:v>
                </c:pt>
                <c:pt idx="147">
                  <c:v>8.2549999999999998E-2</c:v>
                </c:pt>
                <c:pt idx="148">
                  <c:v>8.0518000000000006E-2</c:v>
                </c:pt>
                <c:pt idx="149">
                  <c:v>5.9943999999999997E-2</c:v>
                </c:pt>
                <c:pt idx="150">
                  <c:v>1.6001999999999999E-2</c:v>
                </c:pt>
                <c:pt idx="151">
                  <c:v>-3.07339999999999E-2</c:v>
                </c:pt>
                <c:pt idx="152">
                  <c:v>-7.9755999999999994E-2</c:v>
                </c:pt>
                <c:pt idx="153">
                  <c:v>-0.11303000000000001</c:v>
                </c:pt>
                <c:pt idx="154">
                  <c:v>-0.135382</c:v>
                </c:pt>
                <c:pt idx="155">
                  <c:v>-0.11480799999999899</c:v>
                </c:pt>
                <c:pt idx="156">
                  <c:v>-6.9595999999999894E-2</c:v>
                </c:pt>
                <c:pt idx="157">
                  <c:v>-9.9059999999999895E-3</c:v>
                </c:pt>
                <c:pt idx="158">
                  <c:v>5.41019999999999E-2</c:v>
                </c:pt>
                <c:pt idx="159">
                  <c:v>0.10414</c:v>
                </c:pt>
                <c:pt idx="160">
                  <c:v>0.13309599999999999</c:v>
                </c:pt>
                <c:pt idx="161">
                  <c:v>0.13258800000000001</c:v>
                </c:pt>
                <c:pt idx="162">
                  <c:v>0.10287</c:v>
                </c:pt>
                <c:pt idx="163">
                  <c:v>5.4355999999999897E-2</c:v>
                </c:pt>
                <c:pt idx="164">
                  <c:v>-3.3019999999999898E-3</c:v>
                </c:pt>
                <c:pt idx="165">
                  <c:v>-5.1307999999999999E-2</c:v>
                </c:pt>
                <c:pt idx="166">
                  <c:v>-9.2455999999999899E-2</c:v>
                </c:pt>
                <c:pt idx="167">
                  <c:v>-0.10134599999999901</c:v>
                </c:pt>
                <c:pt idx="168">
                  <c:v>-7.2898000000000004E-2</c:v>
                </c:pt>
                <c:pt idx="169">
                  <c:v>-3.4035999999999997E-2</c:v>
                </c:pt>
                <c:pt idx="170">
                  <c:v>1.49859999999999E-2</c:v>
                </c:pt>
                <c:pt idx="171">
                  <c:v>5.5625999999999898E-2</c:v>
                </c:pt>
                <c:pt idx="172">
                  <c:v>8.7122000000000005E-2</c:v>
                </c:pt>
                <c:pt idx="173">
                  <c:v>9.3979999999999994E-2</c:v>
                </c:pt>
                <c:pt idx="174">
                  <c:v>6.1976000000000003E-2</c:v>
                </c:pt>
                <c:pt idx="175">
                  <c:v>1.5239999999999899E-2</c:v>
                </c:pt>
                <c:pt idx="176">
                  <c:v>-4.2925999999999902E-2</c:v>
                </c:pt>
                <c:pt idx="177">
                  <c:v>-9.1185999999999906E-2</c:v>
                </c:pt>
                <c:pt idx="178">
                  <c:v>-0.12979399999999999</c:v>
                </c:pt>
                <c:pt idx="179">
                  <c:v>-0.14579600000000001</c:v>
                </c:pt>
                <c:pt idx="180">
                  <c:v>-0.126746</c:v>
                </c:pt>
                <c:pt idx="181">
                  <c:v>-7.4675999999999895E-2</c:v>
                </c:pt>
                <c:pt idx="182">
                  <c:v>-1.11759999999999E-2</c:v>
                </c:pt>
                <c:pt idx="183">
                  <c:v>5.6388000000000001E-2</c:v>
                </c:pt>
                <c:pt idx="184">
                  <c:v>0.11556999999999901</c:v>
                </c:pt>
                <c:pt idx="185">
                  <c:v>0.15367</c:v>
                </c:pt>
                <c:pt idx="186">
                  <c:v>0.14655799999999899</c:v>
                </c:pt>
                <c:pt idx="187">
                  <c:v>0.11048999999999901</c:v>
                </c:pt>
                <c:pt idx="188">
                  <c:v>5.5118E-2</c:v>
                </c:pt>
                <c:pt idx="189">
                  <c:v>-6.0959999999999999E-3</c:v>
                </c:pt>
                <c:pt idx="190">
                  <c:v>-6.0705999999999899E-2</c:v>
                </c:pt>
                <c:pt idx="191">
                  <c:v>-9.9059999999999995E-2</c:v>
                </c:pt>
                <c:pt idx="192">
                  <c:v>-0.10566399999999999</c:v>
                </c:pt>
                <c:pt idx="193">
                  <c:v>-7.7469999999999997E-2</c:v>
                </c:pt>
                <c:pt idx="194">
                  <c:v>-2.4638E-2</c:v>
                </c:pt>
                <c:pt idx="195">
                  <c:v>2.8955999999999898E-2</c:v>
                </c:pt>
                <c:pt idx="196">
                  <c:v>7.4422000000000002E-2</c:v>
                </c:pt>
                <c:pt idx="197">
                  <c:v>0.110998</c:v>
                </c:pt>
                <c:pt idx="198">
                  <c:v>0.10795</c:v>
                </c:pt>
                <c:pt idx="199">
                  <c:v>7.74699999999999E-2</c:v>
                </c:pt>
                <c:pt idx="200">
                  <c:v>2.3113999999999999E-2</c:v>
                </c:pt>
                <c:pt idx="201">
                  <c:v>-3.6830000000000002E-2</c:v>
                </c:pt>
                <c:pt idx="202">
                  <c:v>-9.017E-2</c:v>
                </c:pt>
                <c:pt idx="203">
                  <c:v>-0.13614399999999899</c:v>
                </c:pt>
                <c:pt idx="204">
                  <c:v>-0.14757399999999901</c:v>
                </c:pt>
                <c:pt idx="205">
                  <c:v>-0.116078</c:v>
                </c:pt>
                <c:pt idx="206">
                  <c:v>-5.7149999999999999E-2</c:v>
                </c:pt>
                <c:pt idx="207">
                  <c:v>1.8541999999999899E-2</c:v>
                </c:pt>
                <c:pt idx="208">
                  <c:v>8.0771999999999997E-2</c:v>
                </c:pt>
                <c:pt idx="209">
                  <c:v>0.152146</c:v>
                </c:pt>
                <c:pt idx="210">
                  <c:v>0.17246600000000001</c:v>
                </c:pt>
                <c:pt idx="211">
                  <c:v>0.151891999999999</c:v>
                </c:pt>
                <c:pt idx="212">
                  <c:v>0.111252</c:v>
                </c:pt>
                <c:pt idx="213">
                  <c:v>5.4356000000000002E-2</c:v>
                </c:pt>
                <c:pt idx="214">
                  <c:v>-1.14299999999999E-2</c:v>
                </c:pt>
                <c:pt idx="215">
                  <c:v>-7.0865999999999901E-2</c:v>
                </c:pt>
                <c:pt idx="216">
                  <c:v>-0.11049</c:v>
                </c:pt>
                <c:pt idx="217">
                  <c:v>-0.108712</c:v>
                </c:pt>
                <c:pt idx="218">
                  <c:v>-7.2136000000000006E-2</c:v>
                </c:pt>
                <c:pt idx="219">
                  <c:v>-1.0414E-2</c:v>
                </c:pt>
                <c:pt idx="220">
                  <c:v>5.1054000000000002E-2</c:v>
                </c:pt>
                <c:pt idx="221">
                  <c:v>0.107696</c:v>
                </c:pt>
                <c:pt idx="222">
                  <c:v>0.141986</c:v>
                </c:pt>
                <c:pt idx="223">
                  <c:v>0.138429999999999</c:v>
                </c:pt>
                <c:pt idx="224">
                  <c:v>9.2964000000000005E-2</c:v>
                </c:pt>
                <c:pt idx="225">
                  <c:v>3.5813999999999901E-2</c:v>
                </c:pt>
                <c:pt idx="226">
                  <c:v>-3.8353999999999902E-2</c:v>
                </c:pt>
                <c:pt idx="227">
                  <c:v>-9.6773999999999999E-2</c:v>
                </c:pt>
                <c:pt idx="228">
                  <c:v>-0.13919200000000001</c:v>
                </c:pt>
                <c:pt idx="229">
                  <c:v>-0.14960599999999899</c:v>
                </c:pt>
                <c:pt idx="230">
                  <c:v>-0.110997999999999</c:v>
                </c:pt>
                <c:pt idx="231">
                  <c:v>-4.2163999999999903E-2</c:v>
                </c:pt>
                <c:pt idx="232">
                  <c:v>2.9209999999999899E-2</c:v>
                </c:pt>
                <c:pt idx="233">
                  <c:v>0.10795</c:v>
                </c:pt>
                <c:pt idx="234">
                  <c:v>0.16078200000000001</c:v>
                </c:pt>
                <c:pt idx="235">
                  <c:v>0.18668999999999999</c:v>
                </c:pt>
                <c:pt idx="236">
                  <c:v>0.16738600000000001</c:v>
                </c:pt>
                <c:pt idx="237">
                  <c:v>0.113792</c:v>
                </c:pt>
                <c:pt idx="238">
                  <c:v>3.8353999999999902E-2</c:v>
                </c:pt>
                <c:pt idx="239">
                  <c:v>-3.6322E-2</c:v>
                </c:pt>
                <c:pt idx="240">
                  <c:v>-9.4995999999999997E-2</c:v>
                </c:pt>
                <c:pt idx="241">
                  <c:v>-0.12801599999999999</c:v>
                </c:pt>
                <c:pt idx="242">
                  <c:v>-0.11938</c:v>
                </c:pt>
                <c:pt idx="243">
                  <c:v>-7.2644E-2</c:v>
                </c:pt>
                <c:pt idx="244">
                  <c:v>-1.7779999999999901E-3</c:v>
                </c:pt>
                <c:pt idx="245">
                  <c:v>6.6802E-2</c:v>
                </c:pt>
                <c:pt idx="246">
                  <c:v>0.12573000000000001</c:v>
                </c:pt>
                <c:pt idx="247">
                  <c:v>0.15976599999999899</c:v>
                </c:pt>
                <c:pt idx="248">
                  <c:v>0.14224000000000001</c:v>
                </c:pt>
                <c:pt idx="249">
                  <c:v>9.4233999999999998E-2</c:v>
                </c:pt>
                <c:pt idx="250">
                  <c:v>3.3273999999999901E-2</c:v>
                </c:pt>
                <c:pt idx="251">
                  <c:v>-3.6829999999999898E-2</c:v>
                </c:pt>
                <c:pt idx="252">
                  <c:v>-0.108457999999999</c:v>
                </c:pt>
                <c:pt idx="253">
                  <c:v>-0.15417800000000001</c:v>
                </c:pt>
                <c:pt idx="254">
                  <c:v>-0.16992599999999899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11-4913-A85A-FF1778E5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6"/>
      </c:valAx>
      <c:valAx>
        <c:axId val="800823896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0"/>
              <c:y val="0.150196647872719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4"/>
      </c:valAx>
    </c:plotArea>
    <c:legend>
      <c:legendPos val="t"/>
      <c:layout>
        <c:manualLayout>
          <c:xMode val="edge"/>
          <c:yMode val="edge"/>
          <c:x val="9.8683703484862106E-2"/>
          <c:y val="4.6325661838566477E-2"/>
          <c:w val="0.87895930830832114"/>
          <c:h val="0.1914770057677975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NI, D = 0.00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'3ni'!$C$5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'3ni'!$A$6:$A$266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'3ni'!$C$6:$C$266</c:f>
              <c:numCache>
                <c:formatCode>General</c:formatCode>
                <c:ptCount val="261"/>
                <c:pt idx="0">
                  <c:v>0.11017835171699207</c:v>
                </c:pt>
                <c:pt idx="1">
                  <c:v>0.19389147970088025</c:v>
                </c:pt>
                <c:pt idx="2">
                  <c:v>0.23121478218071836</c:v>
                </c:pt>
                <c:pt idx="3">
                  <c:v>0.21367273599359082</c:v>
                </c:pt>
                <c:pt idx="4">
                  <c:v>0.11017835171699207</c:v>
                </c:pt>
                <c:pt idx="5">
                  <c:v>0.16265179812186986</c:v>
                </c:pt>
                <c:pt idx="6">
                  <c:v>6.7199434308050893E-2</c:v>
                </c:pt>
                <c:pt idx="7">
                  <c:v>-4.1027057666348919E-2</c:v>
                </c:pt>
                <c:pt idx="8">
                  <c:v>-0.13517128370014578</c:v>
                </c:pt>
                <c:pt idx="9">
                  <c:v>-0.19221900428650954</c:v>
                </c:pt>
                <c:pt idx="10">
                  <c:v>-0.19872015877007049</c:v>
                </c:pt>
                <c:pt idx="11">
                  <c:v>-0.15409126028896758</c:v>
                </c:pt>
                <c:pt idx="12">
                  <c:v>-7.067587413786286E-2</c:v>
                </c:pt>
                <c:pt idx="13">
                  <c:v>2.9444946859261481E-2</c:v>
                </c:pt>
                <c:pt idx="14">
                  <c:v>0.120084775050255</c:v>
                </c:pt>
                <c:pt idx="15">
                  <c:v>0.17760645649911252</c:v>
                </c:pt>
                <c:pt idx="16">
                  <c:v>0.18692345670589078</c:v>
                </c:pt>
                <c:pt idx="17">
                  <c:v>0.14533702822248951</c:v>
                </c:pt>
                <c:pt idx="18">
                  <c:v>6.3242620985229481E-2</c:v>
                </c:pt>
                <c:pt idx="19">
                  <c:v>-3.8474025606271563E-2</c:v>
                </c:pt>
                <c:pt idx="20">
                  <c:v>-0.13369842927986544</c:v>
                </c:pt>
                <c:pt idx="21">
                  <c:v>-0.19768526269126732</c:v>
                </c:pt>
                <c:pt idx="22">
                  <c:v>-0.21333416765328178</c:v>
                </c:pt>
                <c:pt idx="23">
                  <c:v>-0.17556406942581188</c:v>
                </c:pt>
                <c:pt idx="24">
                  <c:v>-9.2682088736468077E-2</c:v>
                </c:pt>
                <c:pt idx="25">
                  <c:v>1.5603966225451987E-2</c:v>
                </c:pt>
                <c:pt idx="26">
                  <c:v>0.12303901010243884</c:v>
                </c:pt>
                <c:pt idx="27">
                  <c:v>0.20333028870184056</c:v>
                </c:pt>
                <c:pt idx="28">
                  <c:v>0.23668701882681253</c:v>
                </c:pt>
                <c:pt idx="29">
                  <c:v>0.21475467493768755</c:v>
                </c:pt>
                <c:pt idx="30">
                  <c:v>0.14270901376635919</c:v>
                </c:pt>
                <c:pt idx="31">
                  <c:v>3.7984851662641546E-2</c:v>
                </c:pt>
                <c:pt idx="32">
                  <c:v>-7.4043839334295064E-2</c:v>
                </c:pt>
                <c:pt idx="33">
                  <c:v>-0.1663535955787328</c:v>
                </c:pt>
                <c:pt idx="34">
                  <c:v>-0.21695978686398976</c:v>
                </c:pt>
                <c:pt idx="35">
                  <c:v>-0.21433376858248532</c:v>
                </c:pt>
                <c:pt idx="36">
                  <c:v>-0.16019839186341311</c:v>
                </c:pt>
                <c:pt idx="37">
                  <c:v>-6.900873827963451E-2</c:v>
                </c:pt>
                <c:pt idx="38">
                  <c:v>3.5744564865191925E-2</c:v>
                </c:pt>
                <c:pt idx="39">
                  <c:v>0.12747663025863534</c:v>
                </c:pt>
                <c:pt idx="40">
                  <c:v>0.18320029356957096</c:v>
                </c:pt>
                <c:pt idx="41">
                  <c:v>0.18928872515691758</c:v>
                </c:pt>
                <c:pt idx="42">
                  <c:v>0.14486386677521029</c:v>
                </c:pt>
                <c:pt idx="43">
                  <c:v>6.1963411154491166E-2</c:v>
                </c:pt>
                <c:pt idx="44">
                  <c:v>-3.7551182328492916E-2</c:v>
                </c:pt>
                <c:pt idx="45">
                  <c:v>-0.12756432064730344</c:v>
                </c:pt>
                <c:pt idx="46">
                  <c:v>-0.18434982090235727</c:v>
                </c:pt>
                <c:pt idx="47">
                  <c:v>-0.19261476476289618</c:v>
                </c:pt>
                <c:pt idx="48">
                  <c:v>-0.14942047453155241</c:v>
                </c:pt>
                <c:pt idx="49">
                  <c:v>-6.4990388814043454E-2</c:v>
                </c:pt>
                <c:pt idx="50">
                  <c:v>3.9803551393144204E-2</c:v>
                </c:pt>
                <c:pt idx="51">
                  <c:v>0.13864983417916701</c:v>
                </c:pt>
                <c:pt idx="52">
                  <c:v>0.20639756166232248</c:v>
                </c:pt>
                <c:pt idx="53">
                  <c:v>0.22539274372325643</c:v>
                </c:pt>
                <c:pt idx="54">
                  <c:v>0.18995949923372163</c:v>
                </c:pt>
                <c:pt idx="55">
                  <c:v>0.10789808027499409</c:v>
                </c:pt>
                <c:pt idx="56">
                  <c:v>-1.3820291979261103E-3</c:v>
                </c:pt>
                <c:pt idx="57">
                  <c:v>-0.11163313126443709</c:v>
                </c:pt>
                <c:pt idx="58">
                  <c:v>-0.19625602554512689</c:v>
                </c:pt>
                <c:pt idx="59">
                  <c:v>-0.2348837145270847</c:v>
                </c:pt>
                <c:pt idx="60">
                  <c:v>-0.21841835659190334</c:v>
                </c:pt>
                <c:pt idx="61">
                  <c:v>-0.15126424435596128</c:v>
                </c:pt>
                <c:pt idx="62">
                  <c:v>-5.0200871166309981E-2</c:v>
                </c:pt>
                <c:pt idx="63">
                  <c:v>5.9819496739550115E-2</c:v>
                </c:pt>
                <c:pt idx="64">
                  <c:v>0.15189643601356398</c:v>
                </c:pt>
                <c:pt idx="65">
                  <c:v>0.20387004410938894</c:v>
                </c:pt>
                <c:pt idx="66">
                  <c:v>0.20380119823650272</c:v>
                </c:pt>
                <c:pt idx="67">
                  <c:v>0.15287553193445702</c:v>
                </c:pt>
                <c:pt idx="68">
                  <c:v>6.5010344741136969E-2</c:v>
                </c:pt>
                <c:pt idx="69">
                  <c:v>-3.6729136571638926E-2</c:v>
                </c:pt>
                <c:pt idx="70">
                  <c:v>-0.12599785091535642</c:v>
                </c:pt>
                <c:pt idx="71">
                  <c:v>-0.17984505361965356</c:v>
                </c:pt>
                <c:pt idx="72">
                  <c:v>-0.1845154588485215</c:v>
                </c:pt>
                <c:pt idx="73">
                  <c:v>-0.13891900050384681</c:v>
                </c:pt>
                <c:pt idx="74">
                  <c:v>-5.4897510992025167E-2</c:v>
                </c:pt>
                <c:pt idx="75">
                  <c:v>4.5778003591878273E-2</c:v>
                </c:pt>
                <c:pt idx="76">
                  <c:v>0.13692384961270287</c:v>
                </c:pt>
                <c:pt idx="77">
                  <c:v>0.19458597967925759</c:v>
                </c:pt>
                <c:pt idx="78">
                  <c:v>0.20313637677650326</c:v>
                </c:pt>
                <c:pt idx="79">
                  <c:v>0.1592875061740206</c:v>
                </c:pt>
                <c:pt idx="80">
                  <c:v>7.3010400045201165E-2</c:v>
                </c:pt>
                <c:pt idx="81">
                  <c:v>-3.4881512300469333E-2</c:v>
                </c:pt>
                <c:pt idx="82">
                  <c:v>-0.13788389024276626</c:v>
                </c:pt>
                <c:pt idx="83">
                  <c:v>-0.21040213095576699</c:v>
                </c:pt>
                <c:pt idx="84">
                  <c:v>-0.23414984741941636</c:v>
                </c:pt>
                <c:pt idx="85">
                  <c:v>-0.20274240595444859</c:v>
                </c:pt>
                <c:pt idx="86">
                  <c:v>-0.12333306287042388</c:v>
                </c:pt>
                <c:pt idx="87">
                  <c:v>-1.487856901875729E-2</c:v>
                </c:pt>
                <c:pt idx="88">
                  <c:v>9.6535735700246039E-2</c:v>
                </c:pt>
                <c:pt idx="89">
                  <c:v>0.18414558655964997</c:v>
                </c:pt>
                <c:pt idx="90">
                  <c:v>0.2271225059922912</c:v>
                </c:pt>
                <c:pt idx="91">
                  <c:v>0.21570289400294496</c:v>
                </c:pt>
                <c:pt idx="92">
                  <c:v>0.15355310545052211</c:v>
                </c:pt>
                <c:pt idx="93">
                  <c:v>5.6784311295312931E-2</c:v>
                </c:pt>
                <c:pt idx="94">
                  <c:v>-5.0130446518120542E-2</c:v>
                </c:pt>
                <c:pt idx="95">
                  <c:v>-0.14050971527451434</c:v>
                </c:pt>
                <c:pt idx="96">
                  <c:v>-0.19214330385933495</c:v>
                </c:pt>
                <c:pt idx="97">
                  <c:v>-0.19282418043486052</c:v>
                </c:pt>
                <c:pt idx="98">
                  <c:v>-0.14334858379336904</c:v>
                </c:pt>
                <c:pt idx="99">
                  <c:v>-5.7237084597992677E-2</c:v>
                </c:pt>
                <c:pt idx="100">
                  <c:v>4.274696129282491E-2</c:v>
                </c:pt>
                <c:pt idx="101">
                  <c:v>0.13040111923781245</c:v>
                </c:pt>
                <c:pt idx="102">
                  <c:v>0.18274666272919543</c:v>
                </c:pt>
                <c:pt idx="103">
                  <c:v>0.1858722233154512</c:v>
                </c:pt>
                <c:pt idx="104">
                  <c:v>0.13848636178867879</c:v>
                </c:pt>
                <c:pt idx="105">
                  <c:v>5.2283015059143179E-2</c:v>
                </c:pt>
                <c:pt idx="106">
                  <c:v>-5.0975226246152527E-2</c:v>
                </c:pt>
                <c:pt idx="107">
                  <c:v>-0.1449259426441741</c:v>
                </c:pt>
                <c:pt idx="108">
                  <c:v>-0.20525558513147815</c:v>
                </c:pt>
                <c:pt idx="109">
                  <c:v>-0.21585780842349003</c:v>
                </c:pt>
                <c:pt idx="110">
                  <c:v>-0.17295223438343243</c:v>
                </c:pt>
                <c:pt idx="111">
                  <c:v>-8.6124337022708775E-2</c:v>
                </c:pt>
                <c:pt idx="112">
                  <c:v>2.3981832348525703E-2</c:v>
                </c:pt>
                <c:pt idx="113">
                  <c:v>0.13074744756170201</c:v>
                </c:pt>
                <c:pt idx="114">
                  <c:v>0.20817212312914996</c:v>
                </c:pt>
                <c:pt idx="115">
                  <c:v>0.23733003587830032</c:v>
                </c:pt>
                <c:pt idx="116">
                  <c:v>0.21107534633975172</c:v>
                </c:pt>
                <c:pt idx="117">
                  <c:v>0.1358203788571534</c:v>
                </c:pt>
                <c:pt idx="118">
                  <c:v>2.994181703129304E-2</c:v>
                </c:pt>
                <c:pt idx="119">
                  <c:v>-8.078660915577654E-2</c:v>
                </c:pt>
                <c:pt idx="120">
                  <c:v>-0.1695930666656261</c:v>
                </c:pt>
                <c:pt idx="121">
                  <c:v>-0.21533895199776157</c:v>
                </c:pt>
                <c:pt idx="122">
                  <c:v>-0.20772656901149289</c:v>
                </c:pt>
                <c:pt idx="123">
                  <c:v>-0.14978498786175118</c:v>
                </c:pt>
                <c:pt idx="124">
                  <c:v>-5.7018674987118934E-2</c:v>
                </c:pt>
                <c:pt idx="125">
                  <c:v>4.6560102980719414E-2</c:v>
                </c:pt>
                <c:pt idx="126">
                  <c:v>0.134513716731227</c:v>
                </c:pt>
                <c:pt idx="127">
                  <c:v>0.18464630826217987</c:v>
                </c:pt>
                <c:pt idx="128">
                  <c:v>0.18458079323934548</c:v>
                </c:pt>
                <c:pt idx="129">
                  <c:v>0.13484641733544883</c:v>
                </c:pt>
                <c:pt idx="130">
                  <c:v>4.8704002896839037E-2</c:v>
                </c:pt>
                <c:pt idx="131">
                  <c:v>-5.1243848721652205E-2</c:v>
                </c:pt>
                <c:pt idx="132">
                  <c:v>-0.13880233871630565</c:v>
                </c:pt>
                <c:pt idx="133">
                  <c:v>-0.19084546120399695</c:v>
                </c:pt>
                <c:pt idx="134">
                  <c:v>-0.1932106256841073</c:v>
                </c:pt>
                <c:pt idx="135">
                  <c:v>-0.14434103753643335</c:v>
                </c:pt>
                <c:pt idx="136">
                  <c:v>-5.5755073339866415E-2</c:v>
                </c:pt>
                <c:pt idx="137">
                  <c:v>5.0781518971941039E-2</c:v>
                </c:pt>
                <c:pt idx="138">
                  <c:v>0.14867650656168818</c:v>
                </c:pt>
                <c:pt idx="139">
                  <c:v>0.21316893263156977</c:v>
                </c:pt>
                <c:pt idx="140">
                  <c:v>0.22755522133134737</c:v>
                </c:pt>
                <c:pt idx="141">
                  <c:v>0.18742107182290357</c:v>
                </c:pt>
                <c:pt idx="142">
                  <c:v>0.10181446962024686</c:v>
                </c:pt>
                <c:pt idx="143">
                  <c:v>-8.9397283922645256E-3</c:v>
                </c:pt>
                <c:pt idx="144">
                  <c:v>-0.11824249917448169</c:v>
                </c:pt>
                <c:pt idx="145">
                  <c:v>-0.1997939556989311</c:v>
                </c:pt>
                <c:pt idx="146">
                  <c:v>-0.23409695784144921</c:v>
                </c:pt>
                <c:pt idx="147">
                  <c:v>-0.2132677821985397</c:v>
                </c:pt>
                <c:pt idx="148">
                  <c:v>-0.14295403644013985</c:v>
                </c:pt>
                <c:pt idx="149">
                  <c:v>-4.0883751476343988E-2</c:v>
                </c:pt>
                <c:pt idx="150">
                  <c:v>6.7587696121018795E-2</c:v>
                </c:pt>
                <c:pt idx="151">
                  <c:v>0.15581562710771632</c:v>
                </c:pt>
                <c:pt idx="152">
                  <c:v>0.20250148891209502</c:v>
                </c:pt>
                <c:pt idx="153">
                  <c:v>0.19696564973998629</c:v>
                </c:pt>
                <c:pt idx="154">
                  <c:v>0.14174101534524239</c:v>
                </c:pt>
                <c:pt idx="155">
                  <c:v>5.1844056202962299E-2</c:v>
                </c:pt>
                <c:pt idx="156">
                  <c:v>-4.9086276665768647E-2</c:v>
                </c:pt>
                <c:pt idx="157">
                  <c:v>-0.13480576949401316</c:v>
                </c:pt>
                <c:pt idx="158">
                  <c:v>-0.18312217761265903</c:v>
                </c:pt>
                <c:pt idx="159">
                  <c:v>-0.18151696124661382</c:v>
                </c:pt>
                <c:pt idx="160">
                  <c:v>-0.13031725204211878</c:v>
                </c:pt>
                <c:pt idx="161">
                  <c:v>-4.2620008621502517E-2</c:v>
                </c:pt>
                <c:pt idx="162">
                  <c:v>5.9013128620728321E-2</c:v>
                </c:pt>
                <c:pt idx="163">
                  <c:v>0.14825982097227197</c:v>
                </c:pt>
                <c:pt idx="164">
                  <c:v>0.20170580806860458</c:v>
                </c:pt>
                <c:pt idx="165">
                  <c:v>0.20480073259852166</c:v>
                </c:pt>
                <c:pt idx="166">
                  <c:v>0.15560070144999982</c:v>
                </c:pt>
                <c:pt idx="167">
                  <c:v>6.5351458995608236E-2</c:v>
                </c:pt>
                <c:pt idx="168">
                  <c:v>-4.4241903298754111E-2</c:v>
                </c:pt>
                <c:pt idx="169">
                  <c:v>-0.14638145194289429</c:v>
                </c:pt>
                <c:pt idx="170">
                  <c:v>-0.2158397666746181</c:v>
                </c:pt>
                <c:pt idx="171">
                  <c:v>-0.23525398333477601</c:v>
                </c:pt>
                <c:pt idx="172">
                  <c:v>-0.19947495493183925</c:v>
                </c:pt>
                <c:pt idx="173">
                  <c:v>-0.11688139539306351</c:v>
                </c:pt>
                <c:pt idx="174">
                  <c:v>-7.3276113869944742E-3</c:v>
                </c:pt>
                <c:pt idx="175">
                  <c:v>0.1027645838710439</c:v>
                </c:pt>
                <c:pt idx="176">
                  <c:v>0.18694488996115188</c:v>
                </c:pt>
                <c:pt idx="177">
                  <c:v>0.22527194712271351</c:v>
                </c:pt>
                <c:pt idx="178">
                  <c:v>0.20921776328481714</c:v>
                </c:pt>
                <c:pt idx="179">
                  <c:v>0.14371726283612768</c:v>
                </c:pt>
                <c:pt idx="180">
                  <c:v>4.5856337379976408E-2</c:v>
                </c:pt>
                <c:pt idx="181">
                  <c:v>-5.9466532478526943E-2</c:v>
                </c:pt>
                <c:pt idx="182">
                  <c:v>-0.14581284185064386</c:v>
                </c:pt>
                <c:pt idx="183">
                  <c:v>-0.19183562663892043</c:v>
                </c:pt>
                <c:pt idx="184">
                  <c:v>-0.18660705401599706</c:v>
                </c:pt>
                <c:pt idx="185">
                  <c:v>-0.13230825874115509</c:v>
                </c:pt>
                <c:pt idx="186">
                  <c:v>-4.3611100366858863E-2</c:v>
                </c:pt>
                <c:pt idx="187">
                  <c:v>5.6087291797086436E-2</c:v>
                </c:pt>
                <c:pt idx="188">
                  <c:v>0.14062594218941127</c:v>
                </c:pt>
                <c:pt idx="189">
                  <c:v>0.18773489420610112</c:v>
                </c:pt>
                <c:pt idx="190">
                  <c:v>0.18470708303171973</c:v>
                </c:pt>
                <c:pt idx="191">
                  <c:v>0.13165785818646242</c:v>
                </c:pt>
                <c:pt idx="192">
                  <c:v>4.1548857091560656E-2</c:v>
                </c:pt>
                <c:pt idx="193">
                  <c:v>-6.3034085700218526E-2</c:v>
                </c:pt>
                <c:pt idx="194">
                  <c:v>-0.1555433841674235</c:v>
                </c:pt>
                <c:pt idx="195">
                  <c:v>-0.21215277501310462</c:v>
                </c:pt>
                <c:pt idx="196">
                  <c:v>-0.21778314918694638</c:v>
                </c:pt>
                <c:pt idx="197">
                  <c:v>-0.1699560063637128</c:v>
                </c:pt>
                <c:pt idx="198">
                  <c:v>-7.950238125888473E-2</c:v>
                </c:pt>
                <c:pt idx="199">
                  <c:v>3.2057684851590836E-2</c:v>
                </c:pt>
                <c:pt idx="200">
                  <c:v>0.13781587357720332</c:v>
                </c:pt>
                <c:pt idx="201">
                  <c:v>0.21213523659450448</c:v>
                </c:pt>
                <c:pt idx="202">
                  <c:v>0.23700610144416098</c:v>
                </c:pt>
                <c:pt idx="203">
                  <c:v>0.20651050263836082</c:v>
                </c:pt>
                <c:pt idx="204">
                  <c:v>0.12827994681689456</c:v>
                </c:pt>
                <c:pt idx="205">
                  <c:v>2.1583136639607273E-2</c:v>
                </c:pt>
                <c:pt idx="206">
                  <c:v>-8.747697009866881E-2</c:v>
                </c:pt>
                <c:pt idx="207">
                  <c:v>-0.1724548265526627</c:v>
                </c:pt>
                <c:pt idx="208">
                  <c:v>-0.2131193637521106</c:v>
                </c:pt>
                <c:pt idx="209">
                  <c:v>-0.20043841660400663</c:v>
                </c:pt>
                <c:pt idx="210">
                  <c:v>-0.13874796951748705</c:v>
                </c:pt>
                <c:pt idx="211">
                  <c:v>-4.4570140445733306E-2</c:v>
                </c:pt>
                <c:pt idx="212">
                  <c:v>5.7615946612128544E-2</c:v>
                </c:pt>
                <c:pt idx="213">
                  <c:v>0.14158291835760381</c:v>
                </c:pt>
                <c:pt idx="214">
                  <c:v>0.1859809610194387</c:v>
                </c:pt>
                <c:pt idx="215">
                  <c:v>0.17971528055866223</c:v>
                </c:pt>
                <c:pt idx="216">
                  <c:v>0.12472489970239778</c:v>
                </c:pt>
                <c:pt idx="217">
                  <c:v>3.5466299094495786E-2</c:v>
                </c:pt>
                <c:pt idx="218">
                  <c:v>-6.4766153213039704E-2</c:v>
                </c:pt>
                <c:pt idx="219">
                  <c:v>-0.14975588883739546</c:v>
                </c:pt>
                <c:pt idx="220">
                  <c:v>-0.19702652133945034</c:v>
                </c:pt>
                <c:pt idx="221">
                  <c:v>-0.19357313144163205</c:v>
                </c:pt>
                <c:pt idx="222">
                  <c:v>-0.13921757289783954</c:v>
                </c:pt>
                <c:pt idx="223">
                  <c:v>-4.6738753704975322E-2</c:v>
                </c:pt>
                <c:pt idx="224">
                  <c:v>6.1261794050148102E-2</c:v>
                </c:pt>
                <c:pt idx="225">
                  <c:v>0.15797885722757207</c:v>
                </c:pt>
                <c:pt idx="226">
                  <c:v>0.21910206894503909</c:v>
                </c:pt>
                <c:pt idx="227">
                  <c:v>0.22891630418281758</c:v>
                </c:pt>
                <c:pt idx="228">
                  <c:v>0.18427395261989032</c:v>
                </c:pt>
                <c:pt idx="229">
                  <c:v>9.5440459261841651E-2</c:v>
                </c:pt>
                <c:pt idx="230">
                  <c:v>-1.6403493045693253E-2</c:v>
                </c:pt>
                <c:pt idx="231">
                  <c:v>-0.12438310697141733</c:v>
                </c:pt>
                <c:pt idx="232">
                  <c:v>-0.20257212715414746</c:v>
                </c:pt>
                <c:pt idx="233">
                  <c:v>-0.23239933488149783</c:v>
                </c:pt>
                <c:pt idx="234">
                  <c:v>-0.20722026325836718</c:v>
                </c:pt>
                <c:pt idx="235">
                  <c:v>-0.13391479001623258</c:v>
                </c:pt>
                <c:pt idx="236">
                  <c:v>-3.1115644199799945E-2</c:v>
                </c:pt>
                <c:pt idx="237">
                  <c:v>7.5484186399881331E-2</c:v>
                </c:pt>
                <c:pt idx="238">
                  <c:v>0.15956684837125767</c:v>
                </c:pt>
                <c:pt idx="239">
                  <c:v>0.20075478679791836</c:v>
                </c:pt>
                <c:pt idx="240">
                  <c:v>0.18966231885023685</c:v>
                </c:pt>
                <c:pt idx="241">
                  <c:v>0.13017174670952228</c:v>
                </c:pt>
                <c:pt idx="242">
                  <c:v>3.8369638432654007E-2</c:v>
                </c:pt>
                <c:pt idx="243">
                  <c:v>-6.1582606947217393E-2</c:v>
                </c:pt>
                <c:pt idx="244">
                  <c:v>-0.14360064401786893</c:v>
                </c:pt>
                <c:pt idx="245">
                  <c:v>-0.18630132892671514</c:v>
                </c:pt>
                <c:pt idx="246">
                  <c:v>-0.17843134180623407</c:v>
                </c:pt>
                <c:pt idx="247">
                  <c:v>-0.12173363079768487</c:v>
                </c:pt>
                <c:pt idx="248">
                  <c:v>-3.0529280884780925E-2</c:v>
                </c:pt>
                <c:pt idx="249">
                  <c:v>7.1881900879093227E-2</c:v>
                </c:pt>
                <c:pt idx="250">
                  <c:v>0.15909887568680955</c:v>
                </c:pt>
                <c:pt idx="251">
                  <c:v>0.20829833882762072</c:v>
                </c:pt>
                <c:pt idx="252">
                  <c:v>0.20603564371828581</c:v>
                </c:pt>
                <c:pt idx="253">
                  <c:v>0.15170676329499835</c:v>
                </c:pt>
                <c:pt idx="254">
                  <c:v>5.7795796289601555E-2</c:v>
                </c:pt>
                <c:pt idx="255">
                  <c:v>-5.3161917072945923E-2</c:v>
                </c:pt>
                <c:pt idx="256">
                  <c:v>-0.1541472671609021</c:v>
                </c:pt>
                <c:pt idx="257">
                  <c:v>-0.22036627159074237</c:v>
                </c:pt>
                <c:pt idx="258">
                  <c:v>-0.23542362811419246</c:v>
                </c:pt>
                <c:pt idx="259">
                  <c:v>-0.19541653404573744</c:v>
                </c:pt>
                <c:pt idx="260">
                  <c:v>-0.10992370468131918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881-4F69-A819-5F4A8DD134B9}"/>
            </c:ext>
          </c:extLst>
        </c:ser>
        <c:ser>
          <c:idx val="22"/>
          <c:order val="1"/>
          <c:tx>
            <c:strRef>
              <c:f>'3ni'!$M$5</c:f>
              <c:strCache>
                <c:ptCount val="1"/>
                <c:pt idx="0">
                  <c:v>tide S27T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'3ni'!$K$12:$K$266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'3ni'!$M$12:$M$266</c:f>
              <c:numCache>
                <c:formatCode>0.00E+00</c:formatCode>
                <c:ptCount val="255"/>
                <c:pt idx="0">
                  <c:v>3.3652693222799998E-2</c:v>
                </c:pt>
                <c:pt idx="1">
                  <c:v>-6.8938908349999994E-2</c:v>
                </c:pt>
                <c:pt idx="2">
                  <c:v>-0.14600193908520001</c:v>
                </c:pt>
                <c:pt idx="3">
                  <c:v>-0.22670741574859901</c:v>
                </c:pt>
                <c:pt idx="4">
                  <c:v>-0.25915476075979899</c:v>
                </c:pt>
                <c:pt idx="5">
                  <c:v>-0.2156191603788</c:v>
                </c:pt>
                <c:pt idx="6">
                  <c:v>-0.12809168443079899</c:v>
                </c:pt>
                <c:pt idx="7">
                  <c:v>-8.3130459849999807E-3</c:v>
                </c:pt>
                <c:pt idx="8">
                  <c:v>0.1190281646356</c:v>
                </c:pt>
                <c:pt idx="9">
                  <c:v>0.224447672312799</c:v>
                </c:pt>
                <c:pt idx="10">
                  <c:v>0.23580159992239999</c:v>
                </c:pt>
                <c:pt idx="11">
                  <c:v>0.159357028376999</c:v>
                </c:pt>
                <c:pt idx="12">
                  <c:v>8.2250707507400003E-2</c:v>
                </c:pt>
                <c:pt idx="13">
                  <c:v>-6.3741257328E-3</c:v>
                </c:pt>
                <c:pt idx="14">
                  <c:v>-8.5448059151799996E-2</c:v>
                </c:pt>
                <c:pt idx="15">
                  <c:v>-0.165242209850199</c:v>
                </c:pt>
                <c:pt idx="16">
                  <c:v>-0.20485350985020001</c:v>
                </c:pt>
                <c:pt idx="17">
                  <c:v>-0.180046946179199</c:v>
                </c:pt>
                <c:pt idx="18">
                  <c:v>-0.1231255461792</c:v>
                </c:pt>
                <c:pt idx="19">
                  <c:v>-1.21039101075999E-2</c:v>
                </c:pt>
                <c:pt idx="20">
                  <c:v>0.104739825546599</c:v>
                </c:pt>
                <c:pt idx="21">
                  <c:v>0.20510769910560001</c:v>
                </c:pt>
                <c:pt idx="22">
                  <c:v>0.238848425604199</c:v>
                </c:pt>
                <c:pt idx="23">
                  <c:v>0.1783569850684</c:v>
                </c:pt>
                <c:pt idx="24">
                  <c:v>0.1034767269044</c:v>
                </c:pt>
                <c:pt idx="25">
                  <c:v>1.1638947334199901E-2</c:v>
                </c:pt>
                <c:pt idx="26">
                  <c:v>-8.8028657445000005E-2</c:v>
                </c:pt>
                <c:pt idx="27">
                  <c:v>-0.15946250764280001</c:v>
                </c:pt>
                <c:pt idx="28">
                  <c:v>-0.22966175774440001</c:v>
                </c:pt>
                <c:pt idx="29">
                  <c:v>-0.23829775774439901</c:v>
                </c:pt>
                <c:pt idx="30">
                  <c:v>-0.182693250030599</c:v>
                </c:pt>
                <c:pt idx="31">
                  <c:v>-7.5743917447599896E-2</c:v>
                </c:pt>
                <c:pt idx="32">
                  <c:v>5.0984650837200003E-2</c:v>
                </c:pt>
                <c:pt idx="33">
                  <c:v>0.18003367638099901</c:v>
                </c:pt>
                <c:pt idx="34">
                  <c:v>0.24068793983219999</c:v>
                </c:pt>
                <c:pt idx="35">
                  <c:v>0.23204857641500001</c:v>
                </c:pt>
                <c:pt idx="36">
                  <c:v>0.153776992038999</c:v>
                </c:pt>
                <c:pt idx="37">
                  <c:v>6.9657734115799994E-2</c:v>
                </c:pt>
                <c:pt idx="38">
                  <c:v>-1.6538157220800001E-2</c:v>
                </c:pt>
                <c:pt idx="39">
                  <c:v>-9.4420349614599899E-2</c:v>
                </c:pt>
                <c:pt idx="40">
                  <c:v>-0.15754300596999901</c:v>
                </c:pt>
                <c:pt idx="41">
                  <c:v>-0.1965066060716</c:v>
                </c:pt>
                <c:pt idx="42">
                  <c:v>-0.15950075986500001</c:v>
                </c:pt>
                <c:pt idx="43">
                  <c:v>-8.1760852911800005E-2</c:v>
                </c:pt>
                <c:pt idx="44">
                  <c:v>2.09343357538E-2</c:v>
                </c:pt>
                <c:pt idx="45">
                  <c:v>0.13924465780680001</c:v>
                </c:pt>
                <c:pt idx="46">
                  <c:v>0.1911113258538</c:v>
                </c:pt>
                <c:pt idx="47">
                  <c:v>0.19286250624779999</c:v>
                </c:pt>
                <c:pt idx="48">
                  <c:v>0.12661350374479999</c:v>
                </c:pt>
                <c:pt idx="49">
                  <c:v>3.9327380831999999E-2</c:v>
                </c:pt>
                <c:pt idx="50">
                  <c:v>-3.8058175420199902E-2</c:v>
                </c:pt>
                <c:pt idx="51">
                  <c:v>-0.11572166154580001</c:v>
                </c:pt>
                <c:pt idx="52">
                  <c:v>-0.19726996697820001</c:v>
                </c:pt>
                <c:pt idx="53">
                  <c:v>-0.23872276687659899</c:v>
                </c:pt>
                <c:pt idx="54">
                  <c:v>-0.21787398505379901</c:v>
                </c:pt>
                <c:pt idx="55">
                  <c:v>-0.150705964399</c:v>
                </c:pt>
                <c:pt idx="56">
                  <c:v>-3.9933806162199902E-2</c:v>
                </c:pt>
                <c:pt idx="57">
                  <c:v>8.7260982246799901E-2</c:v>
                </c:pt>
                <c:pt idx="58">
                  <c:v>0.202247419609</c:v>
                </c:pt>
                <c:pt idx="59">
                  <c:v>0.25363122982059899</c:v>
                </c:pt>
                <c:pt idx="60">
                  <c:v>0.23480917787879901</c:v>
                </c:pt>
                <c:pt idx="61">
                  <c:v>0.14895314468900001</c:v>
                </c:pt>
                <c:pt idx="62">
                  <c:v>6.48478722344E-2</c:v>
                </c:pt>
                <c:pt idx="63">
                  <c:v>-2.0580711289599901E-2</c:v>
                </c:pt>
                <c:pt idx="64">
                  <c:v>-9.4645901868600002E-2</c:v>
                </c:pt>
                <c:pt idx="65">
                  <c:v>-0.16396942839779899</c:v>
                </c:pt>
                <c:pt idx="66">
                  <c:v>-0.187279701512999</c:v>
                </c:pt>
                <c:pt idx="67">
                  <c:v>-0.13929161166260001</c:v>
                </c:pt>
                <c:pt idx="68">
                  <c:v>-5.4804861764199901E-2</c:v>
                </c:pt>
                <c:pt idx="69">
                  <c:v>6.3460071606399895E-2</c:v>
                </c:pt>
                <c:pt idx="70">
                  <c:v>0.14834929192160001</c:v>
                </c:pt>
                <c:pt idx="71">
                  <c:v>0.19614558347639999</c:v>
                </c:pt>
                <c:pt idx="72">
                  <c:v>0.16990347614359899</c:v>
                </c:pt>
                <c:pt idx="73">
                  <c:v>9.5423757615400007E-2</c:v>
                </c:pt>
                <c:pt idx="74">
                  <c:v>3.1155407234399999E-2</c:v>
                </c:pt>
                <c:pt idx="75">
                  <c:v>-5.4087799672800002E-2</c:v>
                </c:pt>
                <c:pt idx="76">
                  <c:v>-0.1333385485878</c:v>
                </c:pt>
                <c:pt idx="77">
                  <c:v>-0.1991278468032</c:v>
                </c:pt>
                <c:pt idx="78">
                  <c:v>-0.2341567558664</c:v>
                </c:pt>
                <c:pt idx="79">
                  <c:v>-0.2028406725246</c:v>
                </c:pt>
                <c:pt idx="80">
                  <c:v>-0.123844555764799</c:v>
                </c:pt>
                <c:pt idx="81">
                  <c:v>-7.1256661143999896E-3</c:v>
                </c:pt>
                <c:pt idx="82">
                  <c:v>0.13085363712379899</c:v>
                </c:pt>
                <c:pt idx="83">
                  <c:v>0.20706796559400001</c:v>
                </c:pt>
                <c:pt idx="84">
                  <c:v>0.2695542746572</c:v>
                </c:pt>
                <c:pt idx="85">
                  <c:v>0.2326484781108</c:v>
                </c:pt>
                <c:pt idx="86">
                  <c:v>0.15159049491339899</c:v>
                </c:pt>
                <c:pt idx="87">
                  <c:v>6.3158033627799995E-2</c:v>
                </c:pt>
                <c:pt idx="88">
                  <c:v>-2.9552342012799899E-2</c:v>
                </c:pt>
                <c:pt idx="89">
                  <c:v>-0.10604213292419901</c:v>
                </c:pt>
                <c:pt idx="90">
                  <c:v>-0.16395413294960001</c:v>
                </c:pt>
                <c:pt idx="91">
                  <c:v>-0.16943084731999999</c:v>
                </c:pt>
                <c:pt idx="92">
                  <c:v>-0.128854673202</c:v>
                </c:pt>
                <c:pt idx="93">
                  <c:v>-5.4205581098399999E-2</c:v>
                </c:pt>
                <c:pt idx="94">
                  <c:v>4.8832444676799897E-2</c:v>
                </c:pt>
                <c:pt idx="95">
                  <c:v>0.12934813558819899</c:v>
                </c:pt>
                <c:pt idx="96">
                  <c:v>0.18564156958479899</c:v>
                </c:pt>
                <c:pt idx="97">
                  <c:v>0.16203492109079901</c:v>
                </c:pt>
                <c:pt idx="98">
                  <c:v>8.7974382598E-2</c:v>
                </c:pt>
                <c:pt idx="99">
                  <c:v>1.0618244397199999E-2</c:v>
                </c:pt>
                <c:pt idx="100">
                  <c:v>-7.2401967895800001E-2</c:v>
                </c:pt>
                <c:pt idx="101">
                  <c:v>-0.1471071985206</c:v>
                </c:pt>
                <c:pt idx="102">
                  <c:v>-0.22010237249440001</c:v>
                </c:pt>
                <c:pt idx="103">
                  <c:v>-0.249792150249599</c:v>
                </c:pt>
                <c:pt idx="104">
                  <c:v>-0.214945304093799</c:v>
                </c:pt>
                <c:pt idx="105">
                  <c:v>-0.125936351428799</c:v>
                </c:pt>
                <c:pt idx="106">
                  <c:v>-7.2443281326E-3</c:v>
                </c:pt>
                <c:pt idx="107">
                  <c:v>0.13135804995799899</c:v>
                </c:pt>
                <c:pt idx="108">
                  <c:v>0.2290479963608</c:v>
                </c:pt>
                <c:pt idx="109">
                  <c:v>0.2849245640334</c:v>
                </c:pt>
                <c:pt idx="110">
                  <c:v>0.2350514993144</c:v>
                </c:pt>
                <c:pt idx="111">
                  <c:v>0.1441444719086</c:v>
                </c:pt>
                <c:pt idx="112">
                  <c:v>5.4023564038000002E-2</c:v>
                </c:pt>
                <c:pt idx="113">
                  <c:v>-2.8968292253800002E-2</c:v>
                </c:pt>
                <c:pt idx="114">
                  <c:v>-0.10787864174800001</c:v>
                </c:pt>
                <c:pt idx="115">
                  <c:v>-0.15821029353560001</c:v>
                </c:pt>
                <c:pt idx="116">
                  <c:v>-0.16070144669399899</c:v>
                </c:pt>
                <c:pt idx="117">
                  <c:v>-0.1090407776508</c:v>
                </c:pt>
                <c:pt idx="118">
                  <c:v>-2.5336891896599999E-2</c:v>
                </c:pt>
                <c:pt idx="119">
                  <c:v>7.79580735729999E-2</c:v>
                </c:pt>
                <c:pt idx="120">
                  <c:v>0.16460681132419899</c:v>
                </c:pt>
                <c:pt idx="121">
                  <c:v>0.201961304458599</c:v>
                </c:pt>
                <c:pt idx="122">
                  <c:v>0.1680651112148</c:v>
                </c:pt>
                <c:pt idx="123">
                  <c:v>8.5257998927400006E-2</c:v>
                </c:pt>
                <c:pt idx="124">
                  <c:v>1.1516266527999901E-3</c:v>
                </c:pt>
                <c:pt idx="125">
                  <c:v>-8.6575741351599997E-2</c:v>
                </c:pt>
                <c:pt idx="126">
                  <c:v>-0.1649837156758</c:v>
                </c:pt>
                <c:pt idx="127">
                  <c:v>-0.2267340929368</c:v>
                </c:pt>
                <c:pt idx="128">
                  <c:v>-0.24843325954599901</c:v>
                </c:pt>
                <c:pt idx="129">
                  <c:v>-0.20548306998300001</c:v>
                </c:pt>
                <c:pt idx="130">
                  <c:v>-0.10868004095799901</c:v>
                </c:pt>
                <c:pt idx="131">
                  <c:v>3.5369291491400001E-2</c:v>
                </c:pt>
                <c:pt idx="132">
                  <c:v>0.135849463251</c:v>
                </c:pt>
                <c:pt idx="133">
                  <c:v>0.25755521056800001</c:v>
                </c:pt>
                <c:pt idx="134">
                  <c:v>0.30560927140659999</c:v>
                </c:pt>
                <c:pt idx="135">
                  <c:v>0.25508476359120003</c:v>
                </c:pt>
                <c:pt idx="136">
                  <c:v>0.14954443027299999</c:v>
                </c:pt>
                <c:pt idx="137">
                  <c:v>5.4600936949799901E-2</c:v>
                </c:pt>
                <c:pt idx="138">
                  <c:v>-4.7166449736000003E-2</c:v>
                </c:pt>
                <c:pt idx="139">
                  <c:v>-0.1454106583526</c:v>
                </c:pt>
                <c:pt idx="140">
                  <c:v>-0.198626628755599</c:v>
                </c:pt>
                <c:pt idx="141">
                  <c:v>-0.2089499146114</c:v>
                </c:pt>
                <c:pt idx="142">
                  <c:v>-0.153152770656</c:v>
                </c:pt>
                <c:pt idx="143">
                  <c:v>-5.7063449601600001E-2</c:v>
                </c:pt>
                <c:pt idx="144">
                  <c:v>5.6454115996800003E-2</c:v>
                </c:pt>
                <c:pt idx="145">
                  <c:v>0.15809720506479999</c:v>
                </c:pt>
                <c:pt idx="146">
                  <c:v>0.207136138762199</c:v>
                </c:pt>
                <c:pt idx="147">
                  <c:v>0.16422777847799999</c:v>
                </c:pt>
                <c:pt idx="148">
                  <c:v>7.5743783615000004E-2</c:v>
                </c:pt>
                <c:pt idx="149">
                  <c:v>-4.4929060001999898E-3</c:v>
                </c:pt>
                <c:pt idx="150">
                  <c:v>-9.2439156345599904E-2</c:v>
                </c:pt>
                <c:pt idx="151">
                  <c:v>-0.16285410545699999</c:v>
                </c:pt>
                <c:pt idx="152">
                  <c:v>-0.2276741361672</c:v>
                </c:pt>
                <c:pt idx="153">
                  <c:v>-0.26351988616720001</c:v>
                </c:pt>
                <c:pt idx="154">
                  <c:v>-0.220813735384599</c:v>
                </c:pt>
                <c:pt idx="155">
                  <c:v>-0.115571832457599</c:v>
                </c:pt>
                <c:pt idx="156">
                  <c:v>4.0994398656199998E-2</c:v>
                </c:pt>
                <c:pt idx="157">
                  <c:v>0.15452287365619899</c:v>
                </c:pt>
                <c:pt idx="158">
                  <c:v>0.28285211979120001</c:v>
                </c:pt>
                <c:pt idx="159">
                  <c:v>0.32973839965320001</c:v>
                </c:pt>
                <c:pt idx="160">
                  <c:v>0.26835398053760001</c:v>
                </c:pt>
                <c:pt idx="161">
                  <c:v>0.14606577444140001</c:v>
                </c:pt>
                <c:pt idx="162">
                  <c:v>3.08039443101999E-2</c:v>
                </c:pt>
                <c:pt idx="163">
                  <c:v>-7.2418192018799898E-2</c:v>
                </c:pt>
                <c:pt idx="164">
                  <c:v>-0.1628421923998</c:v>
                </c:pt>
                <c:pt idx="165">
                  <c:v>-0.2234875783478</c:v>
                </c:pt>
                <c:pt idx="166">
                  <c:v>-0.2196715308618</c:v>
                </c:pt>
                <c:pt idx="167">
                  <c:v>-0.15462299004220001</c:v>
                </c:pt>
                <c:pt idx="168">
                  <c:v>-4.2881675247399997E-2</c:v>
                </c:pt>
                <c:pt idx="169">
                  <c:v>5.7888784831799898E-2</c:v>
                </c:pt>
                <c:pt idx="170">
                  <c:v>0.169473085716599</c:v>
                </c:pt>
                <c:pt idx="171">
                  <c:v>0.23081274876220001</c:v>
                </c:pt>
                <c:pt idx="172">
                  <c:v>0.1926231431756</c:v>
                </c:pt>
                <c:pt idx="173">
                  <c:v>8.91344254137999E-2</c:v>
                </c:pt>
                <c:pt idx="174">
                  <c:v>-1.305451034E-2</c:v>
                </c:pt>
                <c:pt idx="175">
                  <c:v>-0.1149431330038</c:v>
                </c:pt>
                <c:pt idx="176">
                  <c:v>-0.197005714141199</c:v>
                </c:pt>
                <c:pt idx="177">
                  <c:v>-0.2700380259122</c:v>
                </c:pt>
                <c:pt idx="178">
                  <c:v>-0.29532795915240001</c:v>
                </c:pt>
                <c:pt idx="179">
                  <c:v>-0.24079803973899899</c:v>
                </c:pt>
                <c:pt idx="180">
                  <c:v>-0.1276224752092</c:v>
                </c:pt>
                <c:pt idx="181">
                  <c:v>4.1996087026200002E-2</c:v>
                </c:pt>
                <c:pt idx="182">
                  <c:v>0.18287400229799899</c:v>
                </c:pt>
                <c:pt idx="183">
                  <c:v>0.33178136325840002</c:v>
                </c:pt>
                <c:pt idx="184">
                  <c:v>0.38331384152420001</c:v>
                </c:pt>
                <c:pt idx="185">
                  <c:v>0.29918926125959999</c:v>
                </c:pt>
                <c:pt idx="186">
                  <c:v>0.16337779275100001</c:v>
                </c:pt>
                <c:pt idx="187">
                  <c:v>4.38639965492E-2</c:v>
                </c:pt>
                <c:pt idx="188">
                  <c:v>-7.9502197358000001E-2</c:v>
                </c:pt>
                <c:pt idx="189">
                  <c:v>-0.1770772173714</c:v>
                </c:pt>
                <c:pt idx="190">
                  <c:v>-0.24979686527699901</c:v>
                </c:pt>
                <c:pt idx="191">
                  <c:v>-0.24529447057339901</c:v>
                </c:pt>
                <c:pt idx="192">
                  <c:v>-0.1667388122164</c:v>
                </c:pt>
                <c:pt idx="193">
                  <c:v>-2.59494111186E-2</c:v>
                </c:pt>
                <c:pt idx="194">
                  <c:v>8.5256866417599997E-2</c:v>
                </c:pt>
                <c:pt idx="195">
                  <c:v>0.226744589232799</c:v>
                </c:pt>
                <c:pt idx="196">
                  <c:v>0.28980253974859899</c:v>
                </c:pt>
                <c:pt idx="197">
                  <c:v>0.2283509892458</c:v>
                </c:pt>
                <c:pt idx="198">
                  <c:v>0.1003396784922</c:v>
                </c:pt>
                <c:pt idx="199">
                  <c:v>-1.96534272919999E-3</c:v>
                </c:pt>
                <c:pt idx="200">
                  <c:v>-0.12196228564059899</c:v>
                </c:pt>
                <c:pt idx="201">
                  <c:v>-0.210396822919</c:v>
                </c:pt>
                <c:pt idx="202">
                  <c:v>-0.2886847250424</c:v>
                </c:pt>
                <c:pt idx="203">
                  <c:v>-0.31028340848960001</c:v>
                </c:pt>
                <c:pt idx="204">
                  <c:v>-0.24360417563039999</c:v>
                </c:pt>
                <c:pt idx="205">
                  <c:v>-9.9875115514799898E-2</c:v>
                </c:pt>
                <c:pt idx="206">
                  <c:v>7.0789307316200006E-2</c:v>
                </c:pt>
                <c:pt idx="207">
                  <c:v>0.24162629762019899</c:v>
                </c:pt>
                <c:pt idx="208">
                  <c:v>0.37669852755139899</c:v>
                </c:pt>
                <c:pt idx="209">
                  <c:v>0.41184196755140001</c:v>
                </c:pt>
                <c:pt idx="210">
                  <c:v>0.28987116750059899</c:v>
                </c:pt>
                <c:pt idx="211">
                  <c:v>0.13793425791300001</c:v>
                </c:pt>
                <c:pt idx="212">
                  <c:v>1.8798063953199998E-2</c:v>
                </c:pt>
                <c:pt idx="213">
                  <c:v>-9.8160093036799997E-2</c:v>
                </c:pt>
                <c:pt idx="214">
                  <c:v>-0.20750129670600001</c:v>
                </c:pt>
                <c:pt idx="215">
                  <c:v>-0.27952440770140002</c:v>
                </c:pt>
                <c:pt idx="216">
                  <c:v>-0.26202188352439998</c:v>
                </c:pt>
                <c:pt idx="217">
                  <c:v>-0.1675348846146</c:v>
                </c:pt>
                <c:pt idx="218">
                  <c:v>-1.8868085962E-2</c:v>
                </c:pt>
                <c:pt idx="219">
                  <c:v>0.17379298723680001</c:v>
                </c:pt>
                <c:pt idx="220">
                  <c:v>0.30931734824239998</c:v>
                </c:pt>
                <c:pt idx="221">
                  <c:v>0.37631287208699998</c:v>
                </c:pt>
                <c:pt idx="222">
                  <c:v>0.28779738538959998</c:v>
                </c:pt>
                <c:pt idx="223">
                  <c:v>0.132428389346399</c:v>
                </c:pt>
                <c:pt idx="224">
                  <c:v>-1.8594637740799998E-2</c:v>
                </c:pt>
                <c:pt idx="225">
                  <c:v>-0.1244777782474</c:v>
                </c:pt>
                <c:pt idx="226">
                  <c:v>-0.2376237178682</c:v>
                </c:pt>
                <c:pt idx="227">
                  <c:v>-0.32193442940900002</c:v>
                </c:pt>
                <c:pt idx="228">
                  <c:v>-0.331450963030199</c:v>
                </c:pt>
                <c:pt idx="229">
                  <c:v>-0.24421845613920001</c:v>
                </c:pt>
                <c:pt idx="230">
                  <c:v>-6.5491313898999995E-2</c:v>
                </c:pt>
                <c:pt idx="231">
                  <c:v>0.10653101449659901</c:v>
                </c:pt>
                <c:pt idx="232">
                  <c:v>0.32063860929299998</c:v>
                </c:pt>
                <c:pt idx="233">
                  <c:v>0.45293228371959898</c:v>
                </c:pt>
                <c:pt idx="234">
                  <c:v>0.43886289237659998</c:v>
                </c:pt>
                <c:pt idx="235">
                  <c:v>0.31171433260260001</c:v>
                </c:pt>
                <c:pt idx="236">
                  <c:v>0.12675350366800001</c:v>
                </c:pt>
                <c:pt idx="237">
                  <c:v>-4.5718560582000002E-2</c:v>
                </c:pt>
                <c:pt idx="238">
                  <c:v>-0.1694216131246</c:v>
                </c:pt>
                <c:pt idx="239">
                  <c:v>-0.28188055132540002</c:v>
                </c:pt>
                <c:pt idx="240">
                  <c:v>-0.33734491489480001</c:v>
                </c:pt>
                <c:pt idx="241">
                  <c:v>-0.29193907268660002</c:v>
                </c:pt>
                <c:pt idx="242">
                  <c:v>-0.14568593895519999</c:v>
                </c:pt>
                <c:pt idx="243">
                  <c:v>5.8008104963999801E-3</c:v>
                </c:pt>
                <c:pt idx="244">
                  <c:v>0.213842576149399</c:v>
                </c:pt>
                <c:pt idx="245">
                  <c:v>0.35871460715659897</c:v>
                </c:pt>
                <c:pt idx="246">
                  <c:v>0.39451654215659898</c:v>
                </c:pt>
                <c:pt idx="247">
                  <c:v>0.28728326007799898</c:v>
                </c:pt>
                <c:pt idx="248">
                  <c:v>0.117532847407799</c:v>
                </c:pt>
                <c:pt idx="249">
                  <c:v>-5.8135288606E-2</c:v>
                </c:pt>
                <c:pt idx="250">
                  <c:v>-0.17754851020580001</c:v>
                </c:pt>
                <c:pt idx="251">
                  <c:v>-0.29956164326820001</c:v>
                </c:pt>
                <c:pt idx="252">
                  <c:v>-0.37412267517199899</c:v>
                </c:pt>
                <c:pt idx="253">
                  <c:v>-0.39890772727820001</c:v>
                </c:pt>
                <c:pt idx="254">
                  <c:v>-0.30313738955839997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881-4F69-A819-5F4A8DD134B9}"/>
            </c:ext>
          </c:extLst>
        </c:ser>
        <c:ser>
          <c:idx val="20"/>
          <c:order val="2"/>
          <c:tx>
            <c:strRef>
              <c:f>'3ni'!$D$5</c:f>
              <c:strCache>
                <c:ptCount val="1"/>
                <c:pt idx="0">
                  <c:v>Analytical solution at x =12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'3ni'!$A$6:$A$266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4.8052850432395999</c:v>
                </c:pt>
                <c:pt idx="6">
                  <c:v>5.8052850432395999</c:v>
                </c:pt>
                <c:pt idx="7">
                  <c:v>6.8052850432395999</c:v>
                </c:pt>
                <c:pt idx="8">
                  <c:v>7.8052850432395999</c:v>
                </c:pt>
                <c:pt idx="9">
                  <c:v>8.8052850432395999</c:v>
                </c:pt>
                <c:pt idx="10">
                  <c:v>9.8052850432395999</c:v>
                </c:pt>
                <c:pt idx="11">
                  <c:v>10.8052850432396</c:v>
                </c:pt>
                <c:pt idx="12">
                  <c:v>11.8052850432396</c:v>
                </c:pt>
                <c:pt idx="13">
                  <c:v>12.8052850432396</c:v>
                </c:pt>
                <c:pt idx="14">
                  <c:v>13.8052850432396</c:v>
                </c:pt>
                <c:pt idx="15">
                  <c:v>14.8052850432396</c:v>
                </c:pt>
                <c:pt idx="16">
                  <c:v>15.8052850432396</c:v>
                </c:pt>
                <c:pt idx="17">
                  <c:v>16.8052850432396</c:v>
                </c:pt>
                <c:pt idx="18">
                  <c:v>17.8052850432396</c:v>
                </c:pt>
                <c:pt idx="19">
                  <c:v>18.8052850432396</c:v>
                </c:pt>
                <c:pt idx="20">
                  <c:v>19.8052850432396</c:v>
                </c:pt>
                <c:pt idx="21">
                  <c:v>20.8052850432396</c:v>
                </c:pt>
                <c:pt idx="22">
                  <c:v>21.8052850432396</c:v>
                </c:pt>
                <c:pt idx="23">
                  <c:v>22.8052850432396</c:v>
                </c:pt>
                <c:pt idx="24">
                  <c:v>23.8052850432396</c:v>
                </c:pt>
                <c:pt idx="25">
                  <c:v>24.8052850432396</c:v>
                </c:pt>
                <c:pt idx="26">
                  <c:v>25.8052850432396</c:v>
                </c:pt>
                <c:pt idx="27">
                  <c:v>26.8052850432396</c:v>
                </c:pt>
                <c:pt idx="28">
                  <c:v>27.8052850432396</c:v>
                </c:pt>
                <c:pt idx="29">
                  <c:v>28.8052850432396</c:v>
                </c:pt>
                <c:pt idx="30">
                  <c:v>29.8052850432396</c:v>
                </c:pt>
                <c:pt idx="31">
                  <c:v>30.8052850432396</c:v>
                </c:pt>
                <c:pt idx="32">
                  <c:v>31.8052850432396</c:v>
                </c:pt>
                <c:pt idx="33">
                  <c:v>32.8052850432396</c:v>
                </c:pt>
                <c:pt idx="34">
                  <c:v>33.8052850432396</c:v>
                </c:pt>
                <c:pt idx="35">
                  <c:v>34.8052850432396</c:v>
                </c:pt>
                <c:pt idx="36">
                  <c:v>35.8052850432396</c:v>
                </c:pt>
                <c:pt idx="37">
                  <c:v>36.8052850432396</c:v>
                </c:pt>
                <c:pt idx="38">
                  <c:v>37.8052850432396</c:v>
                </c:pt>
                <c:pt idx="39">
                  <c:v>38.8052850432396</c:v>
                </c:pt>
                <c:pt idx="40">
                  <c:v>39.8052850432396</c:v>
                </c:pt>
                <c:pt idx="41">
                  <c:v>40.8052850432396</c:v>
                </c:pt>
                <c:pt idx="42">
                  <c:v>41.8052850432396</c:v>
                </c:pt>
                <c:pt idx="43">
                  <c:v>42.8052850432396</c:v>
                </c:pt>
                <c:pt idx="44">
                  <c:v>43.8052850432396</c:v>
                </c:pt>
                <c:pt idx="45">
                  <c:v>44.8052850432396</c:v>
                </c:pt>
                <c:pt idx="46">
                  <c:v>45.8052850432396</c:v>
                </c:pt>
                <c:pt idx="47">
                  <c:v>46.8052850432396</c:v>
                </c:pt>
                <c:pt idx="48">
                  <c:v>47.8052850432396</c:v>
                </c:pt>
                <c:pt idx="49">
                  <c:v>48.8052850432396</c:v>
                </c:pt>
                <c:pt idx="50">
                  <c:v>49.8052850432396</c:v>
                </c:pt>
                <c:pt idx="51">
                  <c:v>50.8052850432396</c:v>
                </c:pt>
                <c:pt idx="52">
                  <c:v>51.8052850432396</c:v>
                </c:pt>
                <c:pt idx="53">
                  <c:v>52.8052850432396</c:v>
                </c:pt>
                <c:pt idx="54">
                  <c:v>53.8052850432396</c:v>
                </c:pt>
                <c:pt idx="55">
                  <c:v>54.8052850432396</c:v>
                </c:pt>
                <c:pt idx="56">
                  <c:v>55.8052850432396</c:v>
                </c:pt>
                <c:pt idx="57">
                  <c:v>56.8052850432396</c:v>
                </c:pt>
                <c:pt idx="58">
                  <c:v>57.8052850432396</c:v>
                </c:pt>
                <c:pt idx="59">
                  <c:v>58.8052850432396</c:v>
                </c:pt>
                <c:pt idx="60">
                  <c:v>59.8052850432396</c:v>
                </c:pt>
                <c:pt idx="61">
                  <c:v>60.8052850432396</c:v>
                </c:pt>
                <c:pt idx="62">
                  <c:v>61.8052850432396</c:v>
                </c:pt>
                <c:pt idx="63">
                  <c:v>62.8052850432396</c:v>
                </c:pt>
                <c:pt idx="64">
                  <c:v>63.8052850432396</c:v>
                </c:pt>
                <c:pt idx="65">
                  <c:v>64.805285043239593</c:v>
                </c:pt>
                <c:pt idx="66">
                  <c:v>65.805285043239593</c:v>
                </c:pt>
                <c:pt idx="67">
                  <c:v>66.805285043239593</c:v>
                </c:pt>
                <c:pt idx="68">
                  <c:v>67.805285043239593</c:v>
                </c:pt>
                <c:pt idx="69">
                  <c:v>68.805285043239593</c:v>
                </c:pt>
                <c:pt idx="70">
                  <c:v>69.805285043239593</c:v>
                </c:pt>
                <c:pt idx="71">
                  <c:v>70.805285043239593</c:v>
                </c:pt>
                <c:pt idx="72">
                  <c:v>71.805285043239593</c:v>
                </c:pt>
                <c:pt idx="73">
                  <c:v>72.805285043239593</c:v>
                </c:pt>
                <c:pt idx="74">
                  <c:v>73.805285043239593</c:v>
                </c:pt>
                <c:pt idx="75">
                  <c:v>74.805285043239593</c:v>
                </c:pt>
                <c:pt idx="76">
                  <c:v>75.805285043239593</c:v>
                </c:pt>
                <c:pt idx="77">
                  <c:v>76.805285043239593</c:v>
                </c:pt>
                <c:pt idx="78">
                  <c:v>77.805285043239593</c:v>
                </c:pt>
                <c:pt idx="79">
                  <c:v>78.805285043239593</c:v>
                </c:pt>
                <c:pt idx="80">
                  <c:v>79.805285043239593</c:v>
                </c:pt>
                <c:pt idx="81">
                  <c:v>80.805285043239593</c:v>
                </c:pt>
                <c:pt idx="82">
                  <c:v>81.805285043239593</c:v>
                </c:pt>
                <c:pt idx="83">
                  <c:v>82.805285043239593</c:v>
                </c:pt>
                <c:pt idx="84">
                  <c:v>83.805285043239593</c:v>
                </c:pt>
                <c:pt idx="85">
                  <c:v>84.805285043239593</c:v>
                </c:pt>
                <c:pt idx="86">
                  <c:v>85.805285043239593</c:v>
                </c:pt>
                <c:pt idx="87">
                  <c:v>86.805285043239593</c:v>
                </c:pt>
                <c:pt idx="88">
                  <c:v>87.805285043239593</c:v>
                </c:pt>
                <c:pt idx="89">
                  <c:v>88.805285043239593</c:v>
                </c:pt>
                <c:pt idx="90">
                  <c:v>89.805285043239593</c:v>
                </c:pt>
                <c:pt idx="91">
                  <c:v>90.805285043239593</c:v>
                </c:pt>
                <c:pt idx="92">
                  <c:v>91.805285043239593</c:v>
                </c:pt>
                <c:pt idx="93">
                  <c:v>92.805285043239593</c:v>
                </c:pt>
                <c:pt idx="94">
                  <c:v>93.805285043239593</c:v>
                </c:pt>
                <c:pt idx="95">
                  <c:v>94.805285043239593</c:v>
                </c:pt>
                <c:pt idx="96">
                  <c:v>95.805285043239593</c:v>
                </c:pt>
                <c:pt idx="97">
                  <c:v>96.805285043239593</c:v>
                </c:pt>
                <c:pt idx="98">
                  <c:v>97.805285043239593</c:v>
                </c:pt>
                <c:pt idx="99">
                  <c:v>98.805285043239593</c:v>
                </c:pt>
                <c:pt idx="100">
                  <c:v>99.805285043239593</c:v>
                </c:pt>
                <c:pt idx="101">
                  <c:v>100.80528504323959</c:v>
                </c:pt>
                <c:pt idx="102">
                  <c:v>101.80528504323959</c:v>
                </c:pt>
                <c:pt idx="103">
                  <c:v>102.80528504323959</c:v>
                </c:pt>
                <c:pt idx="104">
                  <c:v>103.80528504323959</c:v>
                </c:pt>
                <c:pt idx="105">
                  <c:v>104.80528504323959</c:v>
                </c:pt>
                <c:pt idx="106">
                  <c:v>105.80528504323959</c:v>
                </c:pt>
                <c:pt idx="107">
                  <c:v>106.80528504323959</c:v>
                </c:pt>
                <c:pt idx="108">
                  <c:v>107.80528504323959</c:v>
                </c:pt>
                <c:pt idx="109">
                  <c:v>108.80528504323959</c:v>
                </c:pt>
                <c:pt idx="110">
                  <c:v>109.80528504323959</c:v>
                </c:pt>
                <c:pt idx="111">
                  <c:v>110.80528504323959</c:v>
                </c:pt>
                <c:pt idx="112">
                  <c:v>111.80528504323959</c:v>
                </c:pt>
                <c:pt idx="113">
                  <c:v>112.80528504323959</c:v>
                </c:pt>
                <c:pt idx="114">
                  <c:v>113.80528504323959</c:v>
                </c:pt>
                <c:pt idx="115">
                  <c:v>114.80528504323959</c:v>
                </c:pt>
                <c:pt idx="116">
                  <c:v>115.80528504323959</c:v>
                </c:pt>
                <c:pt idx="117">
                  <c:v>116.80528504323959</c:v>
                </c:pt>
                <c:pt idx="118">
                  <c:v>117.80528504323959</c:v>
                </c:pt>
                <c:pt idx="119">
                  <c:v>118.80528504323959</c:v>
                </c:pt>
                <c:pt idx="120">
                  <c:v>119.80528504323959</c:v>
                </c:pt>
                <c:pt idx="121">
                  <c:v>120.80528504323959</c:v>
                </c:pt>
                <c:pt idx="122">
                  <c:v>121.80528504323959</c:v>
                </c:pt>
                <c:pt idx="123">
                  <c:v>122.80528504323959</c:v>
                </c:pt>
                <c:pt idx="124">
                  <c:v>123.80528504323959</c:v>
                </c:pt>
                <c:pt idx="125">
                  <c:v>124.80528504323959</c:v>
                </c:pt>
                <c:pt idx="126">
                  <c:v>125.80528504323959</c:v>
                </c:pt>
                <c:pt idx="127">
                  <c:v>126.80528504323959</c:v>
                </c:pt>
                <c:pt idx="128">
                  <c:v>127.80528504323959</c:v>
                </c:pt>
                <c:pt idx="129">
                  <c:v>128.80528504323959</c:v>
                </c:pt>
                <c:pt idx="130">
                  <c:v>129.80528504323959</c:v>
                </c:pt>
                <c:pt idx="131">
                  <c:v>130.80528504323959</c:v>
                </c:pt>
                <c:pt idx="132">
                  <c:v>131.80528504323959</c:v>
                </c:pt>
                <c:pt idx="133">
                  <c:v>132.80528504323959</c:v>
                </c:pt>
                <c:pt idx="134">
                  <c:v>133.80528504323959</c:v>
                </c:pt>
                <c:pt idx="135">
                  <c:v>134.80528504323959</c:v>
                </c:pt>
                <c:pt idx="136">
                  <c:v>135.80528504323959</c:v>
                </c:pt>
                <c:pt idx="137">
                  <c:v>136.80528504323959</c:v>
                </c:pt>
                <c:pt idx="138">
                  <c:v>137.80528504323959</c:v>
                </c:pt>
                <c:pt idx="139">
                  <c:v>138.80528504323959</c:v>
                </c:pt>
                <c:pt idx="140">
                  <c:v>139.80528504323959</c:v>
                </c:pt>
                <c:pt idx="141">
                  <c:v>140.80528504323959</c:v>
                </c:pt>
                <c:pt idx="142">
                  <c:v>141.80528504323959</c:v>
                </c:pt>
                <c:pt idx="143">
                  <c:v>142.80528504323959</c:v>
                </c:pt>
                <c:pt idx="144">
                  <c:v>143.80528504323959</c:v>
                </c:pt>
                <c:pt idx="145">
                  <c:v>144.80528504323959</c:v>
                </c:pt>
                <c:pt idx="146">
                  <c:v>145.80528504323959</c:v>
                </c:pt>
                <c:pt idx="147">
                  <c:v>146.80528504323959</c:v>
                </c:pt>
                <c:pt idx="148">
                  <c:v>147.80528504323959</c:v>
                </c:pt>
                <c:pt idx="149">
                  <c:v>148.80528504323959</c:v>
                </c:pt>
                <c:pt idx="150">
                  <c:v>149.80528504323959</c:v>
                </c:pt>
                <c:pt idx="151">
                  <c:v>150.80528504323959</c:v>
                </c:pt>
                <c:pt idx="152">
                  <c:v>151.80528504323959</c:v>
                </c:pt>
                <c:pt idx="153">
                  <c:v>152.80528504323959</c:v>
                </c:pt>
                <c:pt idx="154">
                  <c:v>153.80528504323959</c:v>
                </c:pt>
                <c:pt idx="155">
                  <c:v>154.80528504323959</c:v>
                </c:pt>
                <c:pt idx="156">
                  <c:v>155.80528504323959</c:v>
                </c:pt>
                <c:pt idx="157">
                  <c:v>156.80528504323959</c:v>
                </c:pt>
                <c:pt idx="158">
                  <c:v>157.80528504323959</c:v>
                </c:pt>
                <c:pt idx="159">
                  <c:v>158.80528504323959</c:v>
                </c:pt>
                <c:pt idx="160">
                  <c:v>159.80528504323959</c:v>
                </c:pt>
                <c:pt idx="161">
                  <c:v>160.80528504323959</c:v>
                </c:pt>
                <c:pt idx="162">
                  <c:v>161.80528504323959</c:v>
                </c:pt>
                <c:pt idx="163">
                  <c:v>162.80528504323959</c:v>
                </c:pt>
                <c:pt idx="164">
                  <c:v>163.80528504323959</c:v>
                </c:pt>
                <c:pt idx="165">
                  <c:v>164.80528504323959</c:v>
                </c:pt>
                <c:pt idx="166">
                  <c:v>165.80528504323959</c:v>
                </c:pt>
                <c:pt idx="167">
                  <c:v>166.80528504323959</c:v>
                </c:pt>
                <c:pt idx="168">
                  <c:v>167.80528504323959</c:v>
                </c:pt>
                <c:pt idx="169">
                  <c:v>168.80528504323959</c:v>
                </c:pt>
                <c:pt idx="170">
                  <c:v>169.80528504323959</c:v>
                </c:pt>
                <c:pt idx="171">
                  <c:v>170.80528504323959</c:v>
                </c:pt>
                <c:pt idx="172">
                  <c:v>171.80528504323959</c:v>
                </c:pt>
                <c:pt idx="173">
                  <c:v>172.80528504323959</c:v>
                </c:pt>
                <c:pt idx="174">
                  <c:v>173.80528504323959</c:v>
                </c:pt>
                <c:pt idx="175">
                  <c:v>174.80528504323959</c:v>
                </c:pt>
                <c:pt idx="176">
                  <c:v>175.80528504323959</c:v>
                </c:pt>
                <c:pt idx="177">
                  <c:v>176.80528504323959</c:v>
                </c:pt>
                <c:pt idx="178">
                  <c:v>177.80528504323959</c:v>
                </c:pt>
                <c:pt idx="179">
                  <c:v>178.80528504323959</c:v>
                </c:pt>
                <c:pt idx="180">
                  <c:v>179.80528504323959</c:v>
                </c:pt>
                <c:pt idx="181">
                  <c:v>180.80528504323959</c:v>
                </c:pt>
                <c:pt idx="182">
                  <c:v>181.80528504323959</c:v>
                </c:pt>
                <c:pt idx="183">
                  <c:v>182.80528504323959</c:v>
                </c:pt>
                <c:pt idx="184">
                  <c:v>183.80528504323959</c:v>
                </c:pt>
                <c:pt idx="185">
                  <c:v>184.80528504323959</c:v>
                </c:pt>
                <c:pt idx="186">
                  <c:v>185.80528504323959</c:v>
                </c:pt>
                <c:pt idx="187">
                  <c:v>186.80528504323959</c:v>
                </c:pt>
                <c:pt idx="188">
                  <c:v>187.80528504323959</c:v>
                </c:pt>
                <c:pt idx="189">
                  <c:v>188.80528504323959</c:v>
                </c:pt>
                <c:pt idx="190">
                  <c:v>189.80528504323959</c:v>
                </c:pt>
                <c:pt idx="191">
                  <c:v>190.80528504323959</c:v>
                </c:pt>
                <c:pt idx="192">
                  <c:v>191.80528504323959</c:v>
                </c:pt>
                <c:pt idx="193">
                  <c:v>192.80528504323959</c:v>
                </c:pt>
                <c:pt idx="194">
                  <c:v>193.80528504323959</c:v>
                </c:pt>
                <c:pt idx="195">
                  <c:v>194.80528504323959</c:v>
                </c:pt>
                <c:pt idx="196">
                  <c:v>195.80528504323959</c:v>
                </c:pt>
                <c:pt idx="197">
                  <c:v>196.80528504323959</c:v>
                </c:pt>
                <c:pt idx="198">
                  <c:v>197.80528504323959</c:v>
                </c:pt>
                <c:pt idx="199">
                  <c:v>198.80528504323959</c:v>
                </c:pt>
                <c:pt idx="200">
                  <c:v>199.80528504323959</c:v>
                </c:pt>
                <c:pt idx="201">
                  <c:v>200.80528504323959</c:v>
                </c:pt>
                <c:pt idx="202">
                  <c:v>201.80528504323959</c:v>
                </c:pt>
                <c:pt idx="203">
                  <c:v>202.80528504323959</c:v>
                </c:pt>
                <c:pt idx="204">
                  <c:v>203.80528504323959</c:v>
                </c:pt>
                <c:pt idx="205">
                  <c:v>204.80528504323959</c:v>
                </c:pt>
                <c:pt idx="206">
                  <c:v>205.80528504323959</c:v>
                </c:pt>
                <c:pt idx="207">
                  <c:v>206.80528504323959</c:v>
                </c:pt>
                <c:pt idx="208">
                  <c:v>207.80528504323959</c:v>
                </c:pt>
                <c:pt idx="209">
                  <c:v>208.80528504323959</c:v>
                </c:pt>
                <c:pt idx="210">
                  <c:v>209.80528504323959</c:v>
                </c:pt>
                <c:pt idx="211">
                  <c:v>210.80528504323959</c:v>
                </c:pt>
                <c:pt idx="212">
                  <c:v>211.80528504323959</c:v>
                </c:pt>
                <c:pt idx="213">
                  <c:v>212.80528504323959</c:v>
                </c:pt>
                <c:pt idx="214">
                  <c:v>213.80528504323959</c:v>
                </c:pt>
                <c:pt idx="215">
                  <c:v>214.80528504323959</c:v>
                </c:pt>
                <c:pt idx="216">
                  <c:v>215.80528504323959</c:v>
                </c:pt>
                <c:pt idx="217">
                  <c:v>216.80528504323959</c:v>
                </c:pt>
                <c:pt idx="218">
                  <c:v>217.80528504323959</c:v>
                </c:pt>
                <c:pt idx="219">
                  <c:v>218.80528504323959</c:v>
                </c:pt>
                <c:pt idx="220">
                  <c:v>219.80528504323959</c:v>
                </c:pt>
                <c:pt idx="221">
                  <c:v>220.80528504323959</c:v>
                </c:pt>
                <c:pt idx="222">
                  <c:v>221.80528504323959</c:v>
                </c:pt>
                <c:pt idx="223">
                  <c:v>222.80528504323959</c:v>
                </c:pt>
                <c:pt idx="224">
                  <c:v>223.80528504323959</c:v>
                </c:pt>
                <c:pt idx="225">
                  <c:v>224.80528504323959</c:v>
                </c:pt>
                <c:pt idx="226">
                  <c:v>225.80528504323959</c:v>
                </c:pt>
                <c:pt idx="227">
                  <c:v>226.80528504323959</c:v>
                </c:pt>
                <c:pt idx="228">
                  <c:v>227.80528504323959</c:v>
                </c:pt>
                <c:pt idx="229">
                  <c:v>228.80528504323959</c:v>
                </c:pt>
                <c:pt idx="230">
                  <c:v>229.80528504323959</c:v>
                </c:pt>
                <c:pt idx="231">
                  <c:v>230.80528504323959</c:v>
                </c:pt>
                <c:pt idx="232">
                  <c:v>231.80528504323959</c:v>
                </c:pt>
                <c:pt idx="233">
                  <c:v>232.80528504323959</c:v>
                </c:pt>
                <c:pt idx="234">
                  <c:v>233.80528504323959</c:v>
                </c:pt>
                <c:pt idx="235">
                  <c:v>234.80528504323959</c:v>
                </c:pt>
                <c:pt idx="236">
                  <c:v>235.80528504323959</c:v>
                </c:pt>
                <c:pt idx="237">
                  <c:v>236.80528504323959</c:v>
                </c:pt>
                <c:pt idx="238">
                  <c:v>237.80528504323959</c:v>
                </c:pt>
                <c:pt idx="239">
                  <c:v>238.80528504323959</c:v>
                </c:pt>
                <c:pt idx="240">
                  <c:v>239.80528504323959</c:v>
                </c:pt>
                <c:pt idx="241">
                  <c:v>240.80528504323959</c:v>
                </c:pt>
                <c:pt idx="242">
                  <c:v>241.80528504323959</c:v>
                </c:pt>
                <c:pt idx="243">
                  <c:v>242.80528504323959</c:v>
                </c:pt>
                <c:pt idx="244">
                  <c:v>243.80528504323959</c:v>
                </c:pt>
                <c:pt idx="245">
                  <c:v>244.80528504323959</c:v>
                </c:pt>
                <c:pt idx="246">
                  <c:v>245.80528504323959</c:v>
                </c:pt>
                <c:pt idx="247">
                  <c:v>246.80528504323959</c:v>
                </c:pt>
                <c:pt idx="248">
                  <c:v>247.80528504323959</c:v>
                </c:pt>
                <c:pt idx="249">
                  <c:v>248.80528504323959</c:v>
                </c:pt>
                <c:pt idx="250">
                  <c:v>249.80528504323959</c:v>
                </c:pt>
                <c:pt idx="251">
                  <c:v>250.80528504323959</c:v>
                </c:pt>
                <c:pt idx="252">
                  <c:v>251.80528504323959</c:v>
                </c:pt>
                <c:pt idx="253">
                  <c:v>252.80528504323959</c:v>
                </c:pt>
                <c:pt idx="254">
                  <c:v>253.80528504323959</c:v>
                </c:pt>
                <c:pt idx="255">
                  <c:v>254.80528504323959</c:v>
                </c:pt>
                <c:pt idx="256">
                  <c:v>255.80528504323959</c:v>
                </c:pt>
                <c:pt idx="257">
                  <c:v>256.80528504323956</c:v>
                </c:pt>
                <c:pt idx="258">
                  <c:v>257.80528504323956</c:v>
                </c:pt>
                <c:pt idx="259">
                  <c:v>258.80528504323956</c:v>
                </c:pt>
                <c:pt idx="260">
                  <c:v>259.80528504323956</c:v>
                </c:pt>
              </c:numCache>
            </c:numRef>
          </c:xVal>
          <c:yVal>
            <c:numRef>
              <c:f>'3ni'!$D$6:$D$266</c:f>
              <c:numCache>
                <c:formatCode>General</c:formatCode>
                <c:ptCount val="261"/>
                <c:pt idx="0">
                  <c:v>8.365698294360259E-2</c:v>
                </c:pt>
                <c:pt idx="1">
                  <c:v>0.16621133668101065</c:v>
                </c:pt>
                <c:pt idx="2">
                  <c:v>0.20894794210825757</c:v>
                </c:pt>
                <c:pt idx="3">
                  <c:v>0.20202305526584124</c:v>
                </c:pt>
                <c:pt idx="4">
                  <c:v>8.365698294360259E-2</c:v>
                </c:pt>
                <c:pt idx="5">
                  <c:v>0.16156540856334425</c:v>
                </c:pt>
                <c:pt idx="6">
                  <c:v>7.8991579861892036E-2</c:v>
                </c:pt>
                <c:pt idx="7">
                  <c:v>-1.956383852825562E-2</c:v>
                </c:pt>
                <c:pt idx="8">
                  <c:v>-0.10957828921168757</c:v>
                </c:pt>
                <c:pt idx="9">
                  <c:v>-0.16896887135155514</c:v>
                </c:pt>
                <c:pt idx="10">
                  <c:v>-0.18358938499514804</c:v>
                </c:pt>
                <c:pt idx="11">
                  <c:v>-0.15071618678333376</c:v>
                </c:pt>
                <c:pt idx="12">
                  <c:v>-7.9653838638882687E-2</c:v>
                </c:pt>
                <c:pt idx="13">
                  <c:v>1.068497237859522E-2</c:v>
                </c:pt>
                <c:pt idx="14">
                  <c:v>9.6611300302689704E-2</c:v>
                </c:pt>
                <c:pt idx="15">
                  <c:v>0.15568470839044449</c:v>
                </c:pt>
                <c:pt idx="16">
                  <c:v>0.17241333523173946</c:v>
                </c:pt>
                <c:pt idx="17">
                  <c:v>0.14219402518313173</c:v>
                </c:pt>
                <c:pt idx="18">
                  <c:v>7.2500018179555564E-2</c:v>
                </c:pt>
                <c:pt idx="19">
                  <c:v>-1.8984345724114986E-2</c:v>
                </c:pt>
                <c:pt idx="20">
                  <c:v>-0.10881490874439825</c:v>
                </c:pt>
                <c:pt idx="21">
                  <c:v>-0.17370745935985607</c:v>
                </c:pt>
                <c:pt idx="22">
                  <c:v>-0.19643827980838016</c:v>
                </c:pt>
                <c:pt idx="23">
                  <c:v>-0.1702408844117107</c:v>
                </c:pt>
                <c:pt idx="24">
                  <c:v>-0.10059012145305506</c:v>
                </c:pt>
                <c:pt idx="25">
                  <c:v>-3.9191249319872994E-3</c:v>
                </c:pt>
                <c:pt idx="26">
                  <c:v>9.6416532598777013E-2</c:v>
                </c:pt>
                <c:pt idx="27">
                  <c:v>0.17592248602512481</c:v>
                </c:pt>
                <c:pt idx="28">
                  <c:v>0.21505279469185229</c:v>
                </c:pt>
                <c:pt idx="29">
                  <c:v>0.20407890759600825</c:v>
                </c:pt>
                <c:pt idx="30">
                  <c:v>0.14552216863581191</c:v>
                </c:pt>
                <c:pt idx="31">
                  <c:v>5.3540502490881721E-2</c:v>
                </c:pt>
                <c:pt idx="32">
                  <c:v>-4.9578486993545424E-2</c:v>
                </c:pt>
                <c:pt idx="33">
                  <c:v>-0.13894222580303847</c:v>
                </c:pt>
                <c:pt idx="34">
                  <c:v>-0.19321565813579861</c:v>
                </c:pt>
                <c:pt idx="35">
                  <c:v>-0.19988283320593112</c:v>
                </c:pt>
                <c:pt idx="36">
                  <c:v>-0.15829552801666419</c:v>
                </c:pt>
                <c:pt idx="37">
                  <c:v>-7.9751852377666438E-2</c:v>
                </c:pt>
                <c:pt idx="38">
                  <c:v>1.5407990640793609E-2</c:v>
                </c:pt>
                <c:pt idx="39">
                  <c:v>0.10295473693032071</c:v>
                </c:pt>
                <c:pt idx="40">
                  <c:v>0.1608754889211895</c:v>
                </c:pt>
                <c:pt idx="41">
                  <c:v>0.17489820556718744</c:v>
                </c:pt>
                <c:pt idx="42">
                  <c:v>0.14204965138462733</c:v>
                </c:pt>
                <c:pt idx="43">
                  <c:v>7.1356385334644709E-2</c:v>
                </c:pt>
                <c:pt idx="44">
                  <c:v>-1.8483323751796447E-2</c:v>
                </c:pt>
                <c:pt idx="45">
                  <c:v>-0.10386760690623291</c:v>
                </c:pt>
                <c:pt idx="46">
                  <c:v>-0.1622970513156303</c:v>
                </c:pt>
                <c:pt idx="47">
                  <c:v>-0.17810553501364701</c:v>
                </c:pt>
                <c:pt idx="48">
                  <c:v>-0.14647158103139155</c:v>
                </c:pt>
                <c:pt idx="49">
                  <c:v>-7.4697610160676303E-2</c:v>
                </c:pt>
                <c:pt idx="50">
                  <c:v>1.9569429931209522E-2</c:v>
                </c:pt>
                <c:pt idx="51">
                  <c:v>0.1127341390974284</c:v>
                </c:pt>
                <c:pt idx="52">
                  <c:v>0.1811655382832541</c:v>
                </c:pt>
                <c:pt idx="53">
                  <c:v>0.20714444658047154</c:v>
                </c:pt>
                <c:pt idx="54">
                  <c:v>0.18335231697338561</c:v>
                </c:pt>
                <c:pt idx="55">
                  <c:v>0.11477224636006832</c:v>
                </c:pt>
                <c:pt idx="56">
                  <c:v>1.7520097264048445E-2</c:v>
                </c:pt>
                <c:pt idx="57">
                  <c:v>-8.5107795399968961E-2</c:v>
                </c:pt>
                <c:pt idx="58">
                  <c:v>-0.16838661060718554</c:v>
                </c:pt>
                <c:pt idx="59">
                  <c:v>-0.21227980916949774</c:v>
                </c:pt>
                <c:pt idx="60">
                  <c:v>-0.2063937661638672</c:v>
                </c:pt>
                <c:pt idx="61">
                  <c:v>-0.1525336421315876</c:v>
                </c:pt>
                <c:pt idx="62">
                  <c:v>-6.4223759604851438E-2</c:v>
                </c:pt>
                <c:pt idx="63">
                  <c:v>3.668504174890333E-2</c:v>
                </c:pt>
                <c:pt idx="64">
                  <c:v>0.12547028138168073</c:v>
                </c:pt>
                <c:pt idx="65">
                  <c:v>0.18068917325927936</c:v>
                </c:pt>
                <c:pt idx="66">
                  <c:v>0.18948795316963654</c:v>
                </c:pt>
                <c:pt idx="67">
                  <c:v>0.15074346543169045</c:v>
                </c:pt>
                <c:pt idx="68">
                  <c:v>7.5255968380226884E-2</c:v>
                </c:pt>
                <c:pt idx="69">
                  <c:v>-1.7047901982796754E-2</c:v>
                </c:pt>
                <c:pt idx="70">
                  <c:v>-0.10219339259224833</c:v>
                </c:pt>
                <c:pt idx="71">
                  <c:v>-0.15823709690242521</c:v>
                </c:pt>
                <c:pt idx="72">
                  <c:v>-0.17081769472298397</c:v>
                </c:pt>
                <c:pt idx="73">
                  <c:v>-0.13678220181543882</c:v>
                </c:pt>
                <c:pt idx="74">
                  <c:v>-6.4976419484737091E-2</c:v>
                </c:pt>
                <c:pt idx="75">
                  <c:v>2.5998600340903542E-2</c:v>
                </c:pt>
                <c:pt idx="76">
                  <c:v>0.11249944260754402</c:v>
                </c:pt>
                <c:pt idx="77">
                  <c:v>0.17183686629928258</c:v>
                </c:pt>
                <c:pt idx="78">
                  <c:v>0.18804684471476418</c:v>
                </c:pt>
                <c:pt idx="79">
                  <c:v>0.1559823750286049</c:v>
                </c:pt>
                <c:pt idx="80">
                  <c:v>8.2692790897140822E-2</c:v>
                </c:pt>
                <c:pt idx="81">
                  <c:v>-1.4262544776815191E-2</c:v>
                </c:pt>
                <c:pt idx="82">
                  <c:v>-0.11115000891612634</c:v>
                </c:pt>
                <c:pt idx="83">
                  <c:v>-0.18396530991441648</c:v>
                </c:pt>
                <c:pt idx="84">
                  <c:v>-0.21442853661485259</c:v>
                </c:pt>
                <c:pt idx="85">
                  <c:v>-0.19456943322366627</c:v>
                </c:pt>
                <c:pt idx="86">
                  <c:v>-0.12875305588989983</c:v>
                </c:pt>
                <c:pt idx="87">
                  <c:v>-3.2635673439209922E-2</c:v>
                </c:pt>
                <c:pt idx="88">
                  <c:v>7.0691425625740628E-2</c:v>
                </c:pt>
                <c:pt idx="89">
                  <c:v>0.15640902450257313</c:v>
                </c:pt>
                <c:pt idx="90">
                  <c:v>0.20410377876729457</c:v>
                </c:pt>
                <c:pt idx="91">
                  <c:v>0.2027980825947871</c:v>
                </c:pt>
                <c:pt idx="92">
                  <c:v>0.15362208912289413</c:v>
                </c:pt>
                <c:pt idx="93">
                  <c:v>6.9464511446785837E-2</c:v>
                </c:pt>
                <c:pt idx="94">
                  <c:v>-2.8304840883232388E-2</c:v>
                </c:pt>
                <c:pt idx="95">
                  <c:v>-0.11521525638528218</c:v>
                </c:pt>
                <c:pt idx="96">
                  <c:v>-0.16982723396125729</c:v>
                </c:pt>
                <c:pt idx="97">
                  <c:v>-0.17907926541530914</c:v>
                </c:pt>
                <c:pt idx="98">
                  <c:v>-0.14151102533179968</c:v>
                </c:pt>
                <c:pt idx="99">
                  <c:v>-6.7559046597202591E-2</c:v>
                </c:pt>
                <c:pt idx="100">
                  <c:v>2.3143475318075389E-2</c:v>
                </c:pt>
                <c:pt idx="101">
                  <c:v>0.10677887578716082</c:v>
                </c:pt>
                <c:pt idx="102">
                  <c:v>0.16140514054997834</c:v>
                </c:pt>
                <c:pt idx="103">
                  <c:v>0.17253723122606207</c:v>
                </c:pt>
                <c:pt idx="104">
                  <c:v>0.13684364466656071</c:v>
                </c:pt>
                <c:pt idx="105">
                  <c:v>6.3026045388709651E-2</c:v>
                </c:pt>
                <c:pt idx="106">
                  <c:v>-3.0342217450299691E-2</c:v>
                </c:pt>
                <c:pt idx="107">
                  <c:v>-0.11947841483143742</c:v>
                </c:pt>
                <c:pt idx="108">
                  <c:v>-0.18138412271227974</c:v>
                </c:pt>
                <c:pt idx="109">
                  <c:v>-0.1996649538833192</c:v>
                </c:pt>
                <c:pt idx="110">
                  <c:v>-0.1687127585614773</c:v>
                </c:pt>
                <c:pt idx="111">
                  <c:v>-9.5195799544854187E-2</c:v>
                </c:pt>
                <c:pt idx="112">
                  <c:v>3.5236275531404446E-3</c:v>
                </c:pt>
                <c:pt idx="113">
                  <c:v>0.1036547164586778</c:v>
                </c:pt>
                <c:pt idx="114">
                  <c:v>0.18086449747008457</c:v>
                </c:pt>
                <c:pt idx="115">
                  <c:v>0.21631555815102152</c:v>
                </c:pt>
                <c:pt idx="116">
                  <c:v>0.2013464655110575</c:v>
                </c:pt>
                <c:pt idx="117">
                  <c:v>0.13962484902723338</c:v>
                </c:pt>
                <c:pt idx="118">
                  <c:v>4.6234818602596206E-2</c:v>
                </c:pt>
                <c:pt idx="119">
                  <c:v>-5.6073041483017602E-2</c:v>
                </c:pt>
                <c:pt idx="120">
                  <c:v>-0.14253147560365123</c:v>
                </c:pt>
                <c:pt idx="121">
                  <c:v>-0.19249402454331246</c:v>
                </c:pt>
                <c:pt idx="122">
                  <c:v>-0.19452722566806593</c:v>
                </c:pt>
                <c:pt idx="123">
                  <c:v>-0.14918768628289619</c:v>
                </c:pt>
                <c:pt idx="124">
                  <c:v>-6.8795074355578273E-2</c:v>
                </c:pt>
                <c:pt idx="125">
                  <c:v>2.5734883072474797E-2</c:v>
                </c:pt>
                <c:pt idx="126">
                  <c:v>0.11019691510992279</c:v>
                </c:pt>
                <c:pt idx="127">
                  <c:v>0.1632066021958169</c:v>
                </c:pt>
                <c:pt idx="128">
                  <c:v>0.17157917205334439</c:v>
                </c:pt>
                <c:pt idx="129">
                  <c:v>0.13362664894154369</c:v>
                </c:pt>
                <c:pt idx="130">
                  <c:v>5.9547359793002547E-2</c:v>
                </c:pt>
                <c:pt idx="131">
                  <c:v>-3.1187099985133783E-2</c:v>
                </c:pt>
                <c:pt idx="132">
                  <c:v>-0.11478767175567044</c:v>
                </c:pt>
                <c:pt idx="133">
                  <c:v>-0.1691977781878406</c:v>
                </c:pt>
                <c:pt idx="134">
                  <c:v>-0.17971348442157201</c:v>
                </c:pt>
                <c:pt idx="135">
                  <c:v>-0.14275733712431463</c:v>
                </c:pt>
                <c:pt idx="136">
                  <c:v>-6.6852507481925977E-2</c:v>
                </c:pt>
                <c:pt idx="137">
                  <c:v>2.9453340737340947E-2</c:v>
                </c:pt>
                <c:pt idx="138">
                  <c:v>0.12219889392781975</c:v>
                </c:pt>
                <c:pt idx="139">
                  <c:v>0.1880018957890966</c:v>
                </c:pt>
                <c:pt idx="140">
                  <c:v>0.20993238301628117</c:v>
                </c:pt>
                <c:pt idx="141">
                  <c:v>0.18179296044430482</c:v>
                </c:pt>
                <c:pt idx="142">
                  <c:v>0.10973000026906629</c:v>
                </c:pt>
                <c:pt idx="143">
                  <c:v>1.0767081969504877E-2</c:v>
                </c:pt>
                <c:pt idx="144">
                  <c:v>-9.13777216157734E-2</c:v>
                </c:pt>
                <c:pt idx="145">
                  <c:v>-0.17214898389084152</c:v>
                </c:pt>
                <c:pt idx="146">
                  <c:v>-0.21222426119717691</c:v>
                </c:pt>
                <c:pt idx="147">
                  <c:v>-0.20228267596301319</c:v>
                </c:pt>
                <c:pt idx="148">
                  <c:v>-0.14528234383707167</c:v>
                </c:pt>
                <c:pt idx="149">
                  <c:v>-5.5680503666596451E-2</c:v>
                </c:pt>
                <c:pt idx="150">
                  <c:v>4.420497871258465E-2</c:v>
                </c:pt>
                <c:pt idx="151">
                  <c:v>0.12977932037155249</c:v>
                </c:pt>
                <c:pt idx="152">
                  <c:v>0.1803007072224912</c:v>
                </c:pt>
                <c:pt idx="153">
                  <c:v>0.18402240023710847</c:v>
                </c:pt>
                <c:pt idx="154">
                  <c:v>0.14106255764751566</c:v>
                </c:pt>
                <c:pt idx="155">
                  <c:v>6.3288397476817207E-2</c:v>
                </c:pt>
                <c:pt idx="156">
                  <c:v>-2.8749185470038331E-2</c:v>
                </c:pt>
                <c:pt idx="157">
                  <c:v>-0.11105457906837059</c:v>
                </c:pt>
                <c:pt idx="158">
                  <c:v>-0.16227933319971219</c:v>
                </c:pt>
                <c:pt idx="159">
                  <c:v>-0.1691333299039296</c:v>
                </c:pt>
                <c:pt idx="160">
                  <c:v>-0.12975368517413377</c:v>
                </c:pt>
                <c:pt idx="161">
                  <c:v>-5.4183677163322369E-2</c:v>
                </c:pt>
                <c:pt idx="162">
                  <c:v>3.8159354294274368E-2</c:v>
                </c:pt>
                <c:pt idx="163">
                  <c:v>0.12339110936099368</c:v>
                </c:pt>
                <c:pt idx="164">
                  <c:v>0.1792088893205227</c:v>
                </c:pt>
                <c:pt idx="165">
                  <c:v>0.19056011305279386</c:v>
                </c:pt>
                <c:pt idx="166">
                  <c:v>0.1535032209511297</c:v>
                </c:pt>
                <c:pt idx="167">
                  <c:v>7.6285791007357162E-2</c:v>
                </c:pt>
                <c:pt idx="168">
                  <c:v>-2.2637821258307048E-2</c:v>
                </c:pt>
                <c:pt idx="169">
                  <c:v>-0.11915928994220421</c:v>
                </c:pt>
                <c:pt idx="170">
                  <c:v>-0.18950411873195036</c:v>
                </c:pt>
                <c:pt idx="171">
                  <c:v>-0.21615775338220181</c:v>
                </c:pt>
                <c:pt idx="172">
                  <c:v>-0.1922469882999007</c:v>
                </c:pt>
                <c:pt idx="173">
                  <c:v>-0.12327892130926361</c:v>
                </c:pt>
                <c:pt idx="174">
                  <c:v>-2.5800159367942735E-2</c:v>
                </c:pt>
                <c:pt idx="175">
                  <c:v>7.6690822315805485E-2</c:v>
                </c:pt>
                <c:pt idx="176">
                  <c:v>0.15955826702915324</c:v>
                </c:pt>
                <c:pt idx="177">
                  <c:v>0.20311908440494275</c:v>
                </c:pt>
                <c:pt idx="178">
                  <c:v>0.19748833501922985</c:v>
                </c:pt>
                <c:pt idx="179">
                  <c:v>0.14497267644934178</c:v>
                </c:pt>
                <c:pt idx="180">
                  <c:v>5.9418623363225204E-2</c:v>
                </c:pt>
                <c:pt idx="181">
                  <c:v>-3.7314946586321354E-2</c:v>
                </c:pt>
                <c:pt idx="182">
                  <c:v>-0.12087100613663421</c:v>
                </c:pt>
                <c:pt idx="183">
                  <c:v>-0.17050996032732682</c:v>
                </c:pt>
                <c:pt idx="184">
                  <c:v>-0.17429251220199019</c:v>
                </c:pt>
                <c:pt idx="185">
                  <c:v>-0.13203170012289525</c:v>
                </c:pt>
                <c:pt idx="186">
                  <c:v>-5.5277334097090049E-2</c:v>
                </c:pt>
                <c:pt idx="187">
                  <c:v>3.5658146137519456E-2</c:v>
                </c:pt>
                <c:pt idx="188">
                  <c:v>0.1168802553781739</c:v>
                </c:pt>
                <c:pt idx="189">
                  <c:v>0.16699335378717281</c:v>
                </c:pt>
                <c:pt idx="190">
                  <c:v>0.17254979227388825</c:v>
                </c:pt>
                <c:pt idx="191">
                  <c:v>0.1314940876934029</c:v>
                </c:pt>
                <c:pt idx="192">
                  <c:v>5.3732615270303201E-2</c:v>
                </c:pt>
                <c:pt idx="193">
                  <c:v>-4.1318477566322995E-2</c:v>
                </c:pt>
                <c:pt idx="194">
                  <c:v>-0.12959491743020829</c:v>
                </c:pt>
                <c:pt idx="195">
                  <c:v>-0.18843706980798119</c:v>
                </c:pt>
                <c:pt idx="196">
                  <c:v>-0.20231462007458031</c:v>
                </c:pt>
                <c:pt idx="197">
                  <c:v>-0.16678425363604216</c:v>
                </c:pt>
                <c:pt idx="198">
                  <c:v>-8.9682781426118657E-2</c:v>
                </c:pt>
                <c:pt idx="199">
                  <c:v>1.0749929042442468E-2</c:v>
                </c:pt>
                <c:pt idx="200">
                  <c:v>0.11035477662032457</c:v>
                </c:pt>
                <c:pt idx="201">
                  <c:v>0.1850270928244592</c:v>
                </c:pt>
                <c:pt idx="202">
                  <c:v>0.21668921797781687</c:v>
                </c:pt>
                <c:pt idx="203">
                  <c:v>0.19777029721260486</c:v>
                </c:pt>
                <c:pt idx="204">
                  <c:v>0.13307439046782507</c:v>
                </c:pt>
                <c:pt idx="205">
                  <c:v>3.8570968697939689E-2</c:v>
                </c:pt>
                <c:pt idx="206">
                  <c:v>-6.2588531500135464E-2</c:v>
                </c:pt>
                <c:pt idx="207">
                  <c:v>-0.14583099747290015</c:v>
                </c:pt>
                <c:pt idx="208">
                  <c:v>-0.19125812084662622</c:v>
                </c:pt>
                <c:pt idx="209">
                  <c:v>-0.18855578262444114</c:v>
                </c:pt>
                <c:pt idx="210">
                  <c:v>-0.13949193069841395</c:v>
                </c:pt>
                <c:pt idx="211">
                  <c:v>-5.7383878342615761E-2</c:v>
                </c:pt>
                <c:pt idx="212">
                  <c:v>3.6324076790817825E-2</c:v>
                </c:pt>
                <c:pt idx="213">
                  <c:v>0.1175077725146913</c:v>
                </c:pt>
                <c:pt idx="214">
                  <c:v>0.16546349048082359</c:v>
                </c:pt>
                <c:pt idx="215">
                  <c:v>0.16812766249523498</c:v>
                </c:pt>
                <c:pt idx="216">
                  <c:v>0.12510486665054779</c:v>
                </c:pt>
                <c:pt idx="217">
                  <c:v>4.774462139375088E-2</c:v>
                </c:pt>
                <c:pt idx="218">
                  <c:v>-4.3750444545332223E-2</c:v>
                </c:pt>
                <c:pt idx="219">
                  <c:v>-0.12545618059997468</c:v>
                </c:pt>
                <c:pt idx="220">
                  <c:v>-0.17580617036936716</c:v>
                </c:pt>
                <c:pt idx="221">
                  <c:v>-0.18108775708551794</c:v>
                </c:pt>
                <c:pt idx="222">
                  <c:v>-0.1389695263365501</c:v>
                </c:pt>
                <c:pt idx="223">
                  <c:v>-5.9168462657340049E-2</c:v>
                </c:pt>
                <c:pt idx="224">
                  <c:v>3.891727248340511E-2</c:v>
                </c:pt>
                <c:pt idx="225">
                  <c:v>0.13102206630035323</c:v>
                </c:pt>
                <c:pt idx="226">
                  <c:v>0.19407021764082394</c:v>
                </c:pt>
                <c:pt idx="227">
                  <c:v>0.21196034463434843</c:v>
                </c:pt>
                <c:pt idx="228">
                  <c:v>0.17962660137748482</c:v>
                </c:pt>
                <c:pt idx="229">
                  <c:v>0.1043564409976559</c:v>
                </c:pt>
                <c:pt idx="230">
                  <c:v>4.0306134436515545E-3</c:v>
                </c:pt>
                <c:pt idx="231">
                  <c:v>-9.7278818812666021E-2</c:v>
                </c:pt>
                <c:pt idx="232">
                  <c:v>-0.17525538358243167</c:v>
                </c:pt>
                <c:pt idx="233">
                  <c:v>-0.21134620239364049</c:v>
                </c:pt>
                <c:pt idx="234">
                  <c:v>-0.1973319714494054</c:v>
                </c:pt>
                <c:pt idx="235">
                  <c:v>-0.13731977720659685</c:v>
                </c:pt>
                <c:pt idx="236">
                  <c:v>-4.6664657199369658E-2</c:v>
                </c:pt>
                <c:pt idx="237">
                  <c:v>5.190570145974574E-2</c:v>
                </c:pt>
                <c:pt idx="238">
                  <c:v>0.13398937880019132</c:v>
                </c:pt>
                <c:pt idx="239">
                  <c:v>0.17960297524683436</c:v>
                </c:pt>
                <c:pt idx="240">
                  <c:v>0.17814313566990275</c:v>
                </c:pt>
                <c:pt idx="241">
                  <c:v>0.13097683281032529</c:v>
                </c:pt>
                <c:pt idx="242">
                  <c:v>5.1016538626039713E-2</c:v>
                </c:pt>
                <c:pt idx="243">
                  <c:v>-4.0606465920137128E-2</c:v>
                </c:pt>
                <c:pt idx="244">
                  <c:v>-0.11992921804227717</c:v>
                </c:pt>
                <c:pt idx="245">
                  <c:v>-0.16624661290792156</c:v>
                </c:pt>
                <c:pt idx="246">
                  <c:v>-0.16736983412723908</c:v>
                </c:pt>
                <c:pt idx="247">
                  <c:v>-0.12272971031655254</c:v>
                </c:pt>
                <c:pt idx="248">
                  <c:v>-4.3543005767590182E-2</c:v>
                </c:pt>
                <c:pt idx="249">
                  <c:v>5.000198335229121E-2</c:v>
                </c:pt>
                <c:pt idx="250">
                  <c:v>0.13383469464544936</c:v>
                </c:pt>
                <c:pt idx="251">
                  <c:v>0.186088123889038</c:v>
                </c:pt>
                <c:pt idx="252">
                  <c:v>0.1926511349186858</c:v>
                </c:pt>
                <c:pt idx="253">
                  <c:v>0.15078939517564144</c:v>
                </c:pt>
                <c:pt idx="254">
                  <c:v>6.9920251309914819E-2</c:v>
                </c:pt>
                <c:pt idx="255">
                  <c:v>-3.0660065494362995E-2</c:v>
                </c:pt>
                <c:pt idx="256">
                  <c:v>-0.12653428822794294</c:v>
                </c:pt>
                <c:pt idx="257">
                  <c:v>-0.19422064713639953</c:v>
                </c:pt>
                <c:pt idx="258">
                  <c:v>-0.21701488882921074</c:v>
                </c:pt>
                <c:pt idx="259">
                  <c:v>-0.18915672537620584</c:v>
                </c:pt>
                <c:pt idx="260">
                  <c:v>-0.11727783149879667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881-4F69-A819-5F4A8DD134B9}"/>
            </c:ext>
          </c:extLst>
        </c:ser>
        <c:ser>
          <c:idx val="21"/>
          <c:order val="3"/>
          <c:tx>
            <c:strRef>
              <c:f>'3ni'!$L$5</c:f>
              <c:strCache>
                <c:ptCount val="1"/>
                <c:pt idx="0">
                  <c:v>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'3ni'!$K$12:$K$266</c:f>
              <c:numCache>
                <c:formatCode>General</c:formatCode>
                <c:ptCount val="255"/>
                <c:pt idx="0">
                  <c:v>5.8052850432395999</c:v>
                </c:pt>
                <c:pt idx="1">
                  <c:v>6.8052850432395999</c:v>
                </c:pt>
                <c:pt idx="2">
                  <c:v>7.8052850432395999</c:v>
                </c:pt>
                <c:pt idx="3">
                  <c:v>8.8052850432395999</c:v>
                </c:pt>
                <c:pt idx="4">
                  <c:v>9.8052850432395999</c:v>
                </c:pt>
                <c:pt idx="5">
                  <c:v>10.8052850432396</c:v>
                </c:pt>
                <c:pt idx="6">
                  <c:v>11.8052850432396</c:v>
                </c:pt>
                <c:pt idx="7">
                  <c:v>12.8052850432396</c:v>
                </c:pt>
                <c:pt idx="8">
                  <c:v>13.8052850432396</c:v>
                </c:pt>
                <c:pt idx="9">
                  <c:v>14.8052850432396</c:v>
                </c:pt>
                <c:pt idx="10">
                  <c:v>15.8052850432396</c:v>
                </c:pt>
                <c:pt idx="11">
                  <c:v>16.8052850432396</c:v>
                </c:pt>
                <c:pt idx="12">
                  <c:v>17.8052850432396</c:v>
                </c:pt>
                <c:pt idx="13">
                  <c:v>18.8052850432396</c:v>
                </c:pt>
                <c:pt idx="14">
                  <c:v>19.8052850432396</c:v>
                </c:pt>
                <c:pt idx="15">
                  <c:v>20.8052850432396</c:v>
                </c:pt>
                <c:pt idx="16">
                  <c:v>21.8052850432396</c:v>
                </c:pt>
                <c:pt idx="17">
                  <c:v>22.8052850432396</c:v>
                </c:pt>
                <c:pt idx="18">
                  <c:v>23.8052850432396</c:v>
                </c:pt>
                <c:pt idx="19">
                  <c:v>24.8052850432396</c:v>
                </c:pt>
                <c:pt idx="20">
                  <c:v>25.8052850432396</c:v>
                </c:pt>
                <c:pt idx="21">
                  <c:v>26.8052850432396</c:v>
                </c:pt>
                <c:pt idx="22">
                  <c:v>27.8052850432396</c:v>
                </c:pt>
                <c:pt idx="23">
                  <c:v>28.8052850432396</c:v>
                </c:pt>
                <c:pt idx="24">
                  <c:v>29.8052850432396</c:v>
                </c:pt>
                <c:pt idx="25">
                  <c:v>30.8052850432396</c:v>
                </c:pt>
                <c:pt idx="26">
                  <c:v>31.8052850432396</c:v>
                </c:pt>
                <c:pt idx="27">
                  <c:v>32.8052850432396</c:v>
                </c:pt>
                <c:pt idx="28">
                  <c:v>33.8052850432396</c:v>
                </c:pt>
                <c:pt idx="29">
                  <c:v>34.8052850432396</c:v>
                </c:pt>
                <c:pt idx="30">
                  <c:v>35.8052850432396</c:v>
                </c:pt>
                <c:pt idx="31">
                  <c:v>36.8052850432396</c:v>
                </c:pt>
                <c:pt idx="32">
                  <c:v>37.8052850432396</c:v>
                </c:pt>
                <c:pt idx="33">
                  <c:v>38.8052850432396</c:v>
                </c:pt>
                <c:pt idx="34">
                  <c:v>39.8052850432396</c:v>
                </c:pt>
                <c:pt idx="35">
                  <c:v>40.8052850432396</c:v>
                </c:pt>
                <c:pt idx="36">
                  <c:v>41.8052850432396</c:v>
                </c:pt>
                <c:pt idx="37">
                  <c:v>42.8052850432396</c:v>
                </c:pt>
                <c:pt idx="38">
                  <c:v>43.8052850432396</c:v>
                </c:pt>
                <c:pt idx="39">
                  <c:v>44.8052850432396</c:v>
                </c:pt>
                <c:pt idx="40">
                  <c:v>45.8052850432396</c:v>
                </c:pt>
                <c:pt idx="41">
                  <c:v>46.8052850432396</c:v>
                </c:pt>
                <c:pt idx="42">
                  <c:v>47.8052850432396</c:v>
                </c:pt>
                <c:pt idx="43">
                  <c:v>48.8052850432396</c:v>
                </c:pt>
                <c:pt idx="44">
                  <c:v>49.8052850432396</c:v>
                </c:pt>
                <c:pt idx="45">
                  <c:v>50.8052850432396</c:v>
                </c:pt>
                <c:pt idx="46">
                  <c:v>51.8052850432396</c:v>
                </c:pt>
                <c:pt idx="47">
                  <c:v>52.8052850432396</c:v>
                </c:pt>
                <c:pt idx="48">
                  <c:v>53.8052850432396</c:v>
                </c:pt>
                <c:pt idx="49">
                  <c:v>54.8052850432396</c:v>
                </c:pt>
                <c:pt idx="50">
                  <c:v>55.8052850432396</c:v>
                </c:pt>
                <c:pt idx="51">
                  <c:v>56.8052850432396</c:v>
                </c:pt>
                <c:pt idx="52">
                  <c:v>57.8052850432396</c:v>
                </c:pt>
                <c:pt idx="53">
                  <c:v>58.8052850432396</c:v>
                </c:pt>
                <c:pt idx="54">
                  <c:v>59.8052850432396</c:v>
                </c:pt>
                <c:pt idx="55">
                  <c:v>60.8052850432396</c:v>
                </c:pt>
                <c:pt idx="56">
                  <c:v>61.8052850432396</c:v>
                </c:pt>
                <c:pt idx="57">
                  <c:v>62.8052850432396</c:v>
                </c:pt>
                <c:pt idx="58">
                  <c:v>63.8052850432396</c:v>
                </c:pt>
                <c:pt idx="59">
                  <c:v>64.805285043239593</c:v>
                </c:pt>
                <c:pt idx="60">
                  <c:v>65.805285043239593</c:v>
                </c:pt>
                <c:pt idx="61">
                  <c:v>66.805285043239593</c:v>
                </c:pt>
                <c:pt idx="62">
                  <c:v>67.805285043239593</c:v>
                </c:pt>
                <c:pt idx="63">
                  <c:v>68.805285043239593</c:v>
                </c:pt>
                <c:pt idx="64">
                  <c:v>69.805285043239593</c:v>
                </c:pt>
                <c:pt idx="65">
                  <c:v>70.805285043239593</c:v>
                </c:pt>
                <c:pt idx="66">
                  <c:v>71.805285043239593</c:v>
                </c:pt>
                <c:pt idx="67">
                  <c:v>72.805285043239593</c:v>
                </c:pt>
                <c:pt idx="68">
                  <c:v>73.805285043239593</c:v>
                </c:pt>
                <c:pt idx="69">
                  <c:v>74.805285043239593</c:v>
                </c:pt>
                <c:pt idx="70">
                  <c:v>75.805285043239593</c:v>
                </c:pt>
                <c:pt idx="71">
                  <c:v>76.805285043239593</c:v>
                </c:pt>
                <c:pt idx="72">
                  <c:v>77.805285043239593</c:v>
                </c:pt>
                <c:pt idx="73">
                  <c:v>78.805285043239593</c:v>
                </c:pt>
                <c:pt idx="74">
                  <c:v>79.805285043239593</c:v>
                </c:pt>
                <c:pt idx="75">
                  <c:v>80.805285043239593</c:v>
                </c:pt>
                <c:pt idx="76">
                  <c:v>81.805285043239593</c:v>
                </c:pt>
                <c:pt idx="77">
                  <c:v>82.805285043239593</c:v>
                </c:pt>
                <c:pt idx="78">
                  <c:v>83.805285043239593</c:v>
                </c:pt>
                <c:pt idx="79">
                  <c:v>84.805285043239593</c:v>
                </c:pt>
                <c:pt idx="80">
                  <c:v>85.805285043239593</c:v>
                </c:pt>
                <c:pt idx="81">
                  <c:v>86.805285043239593</c:v>
                </c:pt>
                <c:pt idx="82">
                  <c:v>87.805285043239593</c:v>
                </c:pt>
                <c:pt idx="83">
                  <c:v>88.805285043239593</c:v>
                </c:pt>
                <c:pt idx="84">
                  <c:v>89.805285043239593</c:v>
                </c:pt>
                <c:pt idx="85">
                  <c:v>90.805285043239593</c:v>
                </c:pt>
                <c:pt idx="86">
                  <c:v>91.805285043239593</c:v>
                </c:pt>
                <c:pt idx="87">
                  <c:v>92.805285043239593</c:v>
                </c:pt>
                <c:pt idx="88">
                  <c:v>93.805285043239593</c:v>
                </c:pt>
                <c:pt idx="89">
                  <c:v>94.805285043239593</c:v>
                </c:pt>
                <c:pt idx="90">
                  <c:v>95.805285043239593</c:v>
                </c:pt>
                <c:pt idx="91">
                  <c:v>96.805285043239593</c:v>
                </c:pt>
                <c:pt idx="92">
                  <c:v>97.805285043239593</c:v>
                </c:pt>
                <c:pt idx="93">
                  <c:v>98.805285043239593</c:v>
                </c:pt>
                <c:pt idx="94">
                  <c:v>99.805285043239593</c:v>
                </c:pt>
                <c:pt idx="95">
                  <c:v>100.80528504323959</c:v>
                </c:pt>
                <c:pt idx="96">
                  <c:v>101.80528504323959</c:v>
                </c:pt>
                <c:pt idx="97">
                  <c:v>102.80528504323959</c:v>
                </c:pt>
                <c:pt idx="98">
                  <c:v>103.80528504323959</c:v>
                </c:pt>
                <c:pt idx="99">
                  <c:v>104.80528504323959</c:v>
                </c:pt>
                <c:pt idx="100">
                  <c:v>105.80528504323959</c:v>
                </c:pt>
                <c:pt idx="101">
                  <c:v>106.80528504323959</c:v>
                </c:pt>
                <c:pt idx="102">
                  <c:v>107.80528504323959</c:v>
                </c:pt>
                <c:pt idx="103">
                  <c:v>108.80528504323959</c:v>
                </c:pt>
                <c:pt idx="104">
                  <c:v>109.80528504323959</c:v>
                </c:pt>
                <c:pt idx="105">
                  <c:v>110.80528504323959</c:v>
                </c:pt>
                <c:pt idx="106">
                  <c:v>111.80528504323959</c:v>
                </c:pt>
                <c:pt idx="107">
                  <c:v>112.80528504323959</c:v>
                </c:pt>
                <c:pt idx="108">
                  <c:v>113.80528504323959</c:v>
                </c:pt>
                <c:pt idx="109">
                  <c:v>114.80528504323959</c:v>
                </c:pt>
                <c:pt idx="110">
                  <c:v>115.80528504323959</c:v>
                </c:pt>
                <c:pt idx="111">
                  <c:v>116.80528504323959</c:v>
                </c:pt>
                <c:pt idx="112">
                  <c:v>117.80528504323959</c:v>
                </c:pt>
                <c:pt idx="113">
                  <c:v>118.80528504323959</c:v>
                </c:pt>
                <c:pt idx="114">
                  <c:v>119.80528504323959</c:v>
                </c:pt>
                <c:pt idx="115">
                  <c:v>120.80528504323959</c:v>
                </c:pt>
                <c:pt idx="116">
                  <c:v>121.80528504323959</c:v>
                </c:pt>
                <c:pt idx="117">
                  <c:v>122.80528504323959</c:v>
                </c:pt>
                <c:pt idx="118">
                  <c:v>123.80528504323959</c:v>
                </c:pt>
                <c:pt idx="119">
                  <c:v>124.80528504323959</c:v>
                </c:pt>
                <c:pt idx="120">
                  <c:v>125.80528504323959</c:v>
                </c:pt>
                <c:pt idx="121">
                  <c:v>126.80528504323959</c:v>
                </c:pt>
                <c:pt idx="122">
                  <c:v>127.80528504323959</c:v>
                </c:pt>
                <c:pt idx="123">
                  <c:v>128.80528504323959</c:v>
                </c:pt>
                <c:pt idx="124">
                  <c:v>129.80528504323959</c:v>
                </c:pt>
                <c:pt idx="125">
                  <c:v>130.80528504323959</c:v>
                </c:pt>
                <c:pt idx="126">
                  <c:v>131.80528504323959</c:v>
                </c:pt>
                <c:pt idx="127">
                  <c:v>132.80528504323959</c:v>
                </c:pt>
                <c:pt idx="128">
                  <c:v>133.80528504323959</c:v>
                </c:pt>
                <c:pt idx="129">
                  <c:v>134.80528504323959</c:v>
                </c:pt>
                <c:pt idx="130">
                  <c:v>135.80528504323959</c:v>
                </c:pt>
                <c:pt idx="131">
                  <c:v>136.80528504323959</c:v>
                </c:pt>
                <c:pt idx="132">
                  <c:v>137.80528504323959</c:v>
                </c:pt>
                <c:pt idx="133">
                  <c:v>138.80528504323959</c:v>
                </c:pt>
                <c:pt idx="134">
                  <c:v>139.80528504323959</c:v>
                </c:pt>
                <c:pt idx="135">
                  <c:v>140.80528504323959</c:v>
                </c:pt>
                <c:pt idx="136">
                  <c:v>141.80528504323959</c:v>
                </c:pt>
                <c:pt idx="137">
                  <c:v>142.80528504323959</c:v>
                </c:pt>
                <c:pt idx="138">
                  <c:v>143.80528504323959</c:v>
                </c:pt>
                <c:pt idx="139">
                  <c:v>144.80528504323959</c:v>
                </c:pt>
                <c:pt idx="140">
                  <c:v>145.80528504323959</c:v>
                </c:pt>
                <c:pt idx="141">
                  <c:v>146.80528504323959</c:v>
                </c:pt>
                <c:pt idx="142">
                  <c:v>147.80528504323959</c:v>
                </c:pt>
                <c:pt idx="143">
                  <c:v>148.80528504323959</c:v>
                </c:pt>
                <c:pt idx="144">
                  <c:v>149.80528504323959</c:v>
                </c:pt>
                <c:pt idx="145">
                  <c:v>150.80528504323959</c:v>
                </c:pt>
                <c:pt idx="146">
                  <c:v>151.80528504323959</c:v>
                </c:pt>
                <c:pt idx="147">
                  <c:v>152.80528504323959</c:v>
                </c:pt>
                <c:pt idx="148">
                  <c:v>153.80528504323959</c:v>
                </c:pt>
                <c:pt idx="149">
                  <c:v>154.80528504323959</c:v>
                </c:pt>
                <c:pt idx="150">
                  <c:v>155.80528504323959</c:v>
                </c:pt>
                <c:pt idx="151">
                  <c:v>156.80528504323959</c:v>
                </c:pt>
                <c:pt idx="152">
                  <c:v>157.80528504323959</c:v>
                </c:pt>
                <c:pt idx="153">
                  <c:v>158.80528504323959</c:v>
                </c:pt>
                <c:pt idx="154">
                  <c:v>159.80528504323959</c:v>
                </c:pt>
                <c:pt idx="155">
                  <c:v>160.80528504323959</c:v>
                </c:pt>
                <c:pt idx="156">
                  <c:v>161.80528504323959</c:v>
                </c:pt>
                <c:pt idx="157">
                  <c:v>162.80528504323959</c:v>
                </c:pt>
                <c:pt idx="158">
                  <c:v>163.80528504323959</c:v>
                </c:pt>
                <c:pt idx="159">
                  <c:v>164.80528504323959</c:v>
                </c:pt>
                <c:pt idx="160">
                  <c:v>165.80528504323959</c:v>
                </c:pt>
                <c:pt idx="161">
                  <c:v>166.80528504323959</c:v>
                </c:pt>
                <c:pt idx="162">
                  <c:v>167.80528504323959</c:v>
                </c:pt>
                <c:pt idx="163">
                  <c:v>168.80528504323959</c:v>
                </c:pt>
                <c:pt idx="164">
                  <c:v>169.80528504323959</c:v>
                </c:pt>
                <c:pt idx="165">
                  <c:v>170.80528504323959</c:v>
                </c:pt>
                <c:pt idx="166">
                  <c:v>171.80528504323959</c:v>
                </c:pt>
                <c:pt idx="167">
                  <c:v>172.80528504323959</c:v>
                </c:pt>
                <c:pt idx="168">
                  <c:v>173.80528504323959</c:v>
                </c:pt>
                <c:pt idx="169">
                  <c:v>174.80528504323959</c:v>
                </c:pt>
                <c:pt idx="170">
                  <c:v>175.80528504323959</c:v>
                </c:pt>
                <c:pt idx="171">
                  <c:v>176.80528504323959</c:v>
                </c:pt>
                <c:pt idx="172">
                  <c:v>177.80528504323959</c:v>
                </c:pt>
                <c:pt idx="173">
                  <c:v>178.80528504323959</c:v>
                </c:pt>
                <c:pt idx="174">
                  <c:v>179.80528504323959</c:v>
                </c:pt>
                <c:pt idx="175">
                  <c:v>180.80528504323959</c:v>
                </c:pt>
                <c:pt idx="176">
                  <c:v>181.80528504323959</c:v>
                </c:pt>
                <c:pt idx="177">
                  <c:v>182.80528504323959</c:v>
                </c:pt>
                <c:pt idx="178">
                  <c:v>183.80528504323959</c:v>
                </c:pt>
                <c:pt idx="179">
                  <c:v>184.80528504323959</c:v>
                </c:pt>
                <c:pt idx="180">
                  <c:v>185.80528504323959</c:v>
                </c:pt>
                <c:pt idx="181">
                  <c:v>186.80528504323959</c:v>
                </c:pt>
                <c:pt idx="182">
                  <c:v>187.80528504323959</c:v>
                </c:pt>
                <c:pt idx="183">
                  <c:v>188.80528504323959</c:v>
                </c:pt>
                <c:pt idx="184">
                  <c:v>189.80528504323959</c:v>
                </c:pt>
                <c:pt idx="185">
                  <c:v>190.80528504323959</c:v>
                </c:pt>
                <c:pt idx="186">
                  <c:v>191.80528504323959</c:v>
                </c:pt>
                <c:pt idx="187">
                  <c:v>192.80528504323959</c:v>
                </c:pt>
                <c:pt idx="188">
                  <c:v>193.80528504323959</c:v>
                </c:pt>
                <c:pt idx="189">
                  <c:v>194.80528504323959</c:v>
                </c:pt>
                <c:pt idx="190">
                  <c:v>195.80528504323959</c:v>
                </c:pt>
                <c:pt idx="191">
                  <c:v>196.80528504323959</c:v>
                </c:pt>
                <c:pt idx="192">
                  <c:v>197.80528504323959</c:v>
                </c:pt>
                <c:pt idx="193">
                  <c:v>198.80528504323959</c:v>
                </c:pt>
                <c:pt idx="194">
                  <c:v>199.80528504323959</c:v>
                </c:pt>
                <c:pt idx="195">
                  <c:v>200.80528504323959</c:v>
                </c:pt>
                <c:pt idx="196">
                  <c:v>201.80528504323959</c:v>
                </c:pt>
                <c:pt idx="197">
                  <c:v>202.80528504323959</c:v>
                </c:pt>
                <c:pt idx="198">
                  <c:v>203.80528504323959</c:v>
                </c:pt>
                <c:pt idx="199">
                  <c:v>204.80528504323959</c:v>
                </c:pt>
                <c:pt idx="200">
                  <c:v>205.80528504323959</c:v>
                </c:pt>
                <c:pt idx="201">
                  <c:v>206.80528504323959</c:v>
                </c:pt>
                <c:pt idx="202">
                  <c:v>207.80528504323959</c:v>
                </c:pt>
                <c:pt idx="203">
                  <c:v>208.80528504323959</c:v>
                </c:pt>
                <c:pt idx="204">
                  <c:v>209.80528504323959</c:v>
                </c:pt>
                <c:pt idx="205">
                  <c:v>210.80528504323959</c:v>
                </c:pt>
                <c:pt idx="206">
                  <c:v>211.80528504323959</c:v>
                </c:pt>
                <c:pt idx="207">
                  <c:v>212.80528504323959</c:v>
                </c:pt>
                <c:pt idx="208">
                  <c:v>213.80528504323959</c:v>
                </c:pt>
                <c:pt idx="209">
                  <c:v>214.80528504323959</c:v>
                </c:pt>
                <c:pt idx="210">
                  <c:v>215.80528504323959</c:v>
                </c:pt>
                <c:pt idx="211">
                  <c:v>216.80528504323959</c:v>
                </c:pt>
                <c:pt idx="212">
                  <c:v>217.80528504323959</c:v>
                </c:pt>
                <c:pt idx="213">
                  <c:v>218.80528504323959</c:v>
                </c:pt>
                <c:pt idx="214">
                  <c:v>219.80528504323959</c:v>
                </c:pt>
                <c:pt idx="215">
                  <c:v>220.80528504323959</c:v>
                </c:pt>
                <c:pt idx="216">
                  <c:v>221.80528504323959</c:v>
                </c:pt>
                <c:pt idx="217">
                  <c:v>222.80528504323959</c:v>
                </c:pt>
                <c:pt idx="218">
                  <c:v>223.80528504323959</c:v>
                </c:pt>
                <c:pt idx="219">
                  <c:v>224.80528504323959</c:v>
                </c:pt>
                <c:pt idx="220">
                  <c:v>225.80528504323959</c:v>
                </c:pt>
                <c:pt idx="221">
                  <c:v>226.80528504323959</c:v>
                </c:pt>
                <c:pt idx="222">
                  <c:v>227.80528504323959</c:v>
                </c:pt>
                <c:pt idx="223">
                  <c:v>228.80528504323959</c:v>
                </c:pt>
                <c:pt idx="224">
                  <c:v>229.80528504323959</c:v>
                </c:pt>
                <c:pt idx="225">
                  <c:v>230.80528504323959</c:v>
                </c:pt>
                <c:pt idx="226">
                  <c:v>231.80528504323959</c:v>
                </c:pt>
                <c:pt idx="227">
                  <c:v>232.80528504323959</c:v>
                </c:pt>
                <c:pt idx="228">
                  <c:v>233.80528504323959</c:v>
                </c:pt>
                <c:pt idx="229">
                  <c:v>234.80528504323959</c:v>
                </c:pt>
                <c:pt idx="230">
                  <c:v>235.80528504323959</c:v>
                </c:pt>
                <c:pt idx="231">
                  <c:v>236.80528504323959</c:v>
                </c:pt>
                <c:pt idx="232">
                  <c:v>237.80528504323959</c:v>
                </c:pt>
                <c:pt idx="233">
                  <c:v>238.80528504323959</c:v>
                </c:pt>
                <c:pt idx="234">
                  <c:v>239.80528504323959</c:v>
                </c:pt>
                <c:pt idx="235">
                  <c:v>240.80528504323959</c:v>
                </c:pt>
                <c:pt idx="236">
                  <c:v>241.80528504323959</c:v>
                </c:pt>
                <c:pt idx="237">
                  <c:v>242.80528504323959</c:v>
                </c:pt>
                <c:pt idx="238">
                  <c:v>243.80528504323959</c:v>
                </c:pt>
                <c:pt idx="239">
                  <c:v>244.80528504323959</c:v>
                </c:pt>
                <c:pt idx="240">
                  <c:v>245.80528504323959</c:v>
                </c:pt>
                <c:pt idx="241">
                  <c:v>246.80528504323959</c:v>
                </c:pt>
                <c:pt idx="242">
                  <c:v>247.80528504323959</c:v>
                </c:pt>
                <c:pt idx="243">
                  <c:v>248.80528504323959</c:v>
                </c:pt>
                <c:pt idx="244">
                  <c:v>249.80528504323959</c:v>
                </c:pt>
                <c:pt idx="245">
                  <c:v>250.80528504323959</c:v>
                </c:pt>
                <c:pt idx="246">
                  <c:v>251.80528504323959</c:v>
                </c:pt>
                <c:pt idx="247">
                  <c:v>252.80528504323959</c:v>
                </c:pt>
                <c:pt idx="248">
                  <c:v>253.80528504323959</c:v>
                </c:pt>
                <c:pt idx="249">
                  <c:v>254.80528504323959</c:v>
                </c:pt>
                <c:pt idx="250">
                  <c:v>255.80528504323959</c:v>
                </c:pt>
                <c:pt idx="251">
                  <c:v>256.80528504323956</c:v>
                </c:pt>
                <c:pt idx="252">
                  <c:v>257.80528504323956</c:v>
                </c:pt>
                <c:pt idx="253">
                  <c:v>258.80528504323956</c:v>
                </c:pt>
                <c:pt idx="254">
                  <c:v>259.80528504323956</c:v>
                </c:pt>
              </c:numCache>
            </c:numRef>
          </c:xVal>
          <c:yVal>
            <c:numRef>
              <c:f>'3ni'!$L$12:$L$266</c:f>
              <c:numCache>
                <c:formatCode>0.00E+00</c:formatCode>
                <c:ptCount val="255"/>
                <c:pt idx="0">
                  <c:v>0.19126199999999999</c:v>
                </c:pt>
                <c:pt idx="1">
                  <c:v>7.6962000000000003E-2</c:v>
                </c:pt>
                <c:pt idx="2">
                  <c:v>-3.98779999999999E-2</c:v>
                </c:pt>
                <c:pt idx="3">
                  <c:v>-0.15367</c:v>
                </c:pt>
                <c:pt idx="4">
                  <c:v>-0.25145999999999902</c:v>
                </c:pt>
                <c:pt idx="5">
                  <c:v>-0.312165999999999</c:v>
                </c:pt>
                <c:pt idx="6">
                  <c:v>-0.25476199999999899</c:v>
                </c:pt>
                <c:pt idx="7">
                  <c:v>-0.15925799999999901</c:v>
                </c:pt>
                <c:pt idx="8">
                  <c:v>-3.1495999999999899E-2</c:v>
                </c:pt>
                <c:pt idx="9">
                  <c:v>0.107696</c:v>
                </c:pt>
                <c:pt idx="10">
                  <c:v>0.21259800000000001</c:v>
                </c:pt>
                <c:pt idx="11">
                  <c:v>0.25933400000000001</c:v>
                </c:pt>
                <c:pt idx="12">
                  <c:v>0.231901999999999</c:v>
                </c:pt>
                <c:pt idx="13">
                  <c:v>0.13589000000000001</c:v>
                </c:pt>
                <c:pt idx="14">
                  <c:v>2.6924E-2</c:v>
                </c:pt>
                <c:pt idx="15">
                  <c:v>-8.2549999999999998E-2</c:v>
                </c:pt>
                <c:pt idx="16">
                  <c:v>-0.18567400000000001</c:v>
                </c:pt>
                <c:pt idx="17">
                  <c:v>-0.23266400000000001</c:v>
                </c:pt>
                <c:pt idx="18">
                  <c:v>-0.22148799999999899</c:v>
                </c:pt>
                <c:pt idx="19">
                  <c:v>-0.145288</c:v>
                </c:pt>
                <c:pt idx="20">
                  <c:v>-3.2003999999999998E-2</c:v>
                </c:pt>
                <c:pt idx="21">
                  <c:v>9.3979999999999994E-2</c:v>
                </c:pt>
                <c:pt idx="22">
                  <c:v>0.19811999999999999</c:v>
                </c:pt>
                <c:pt idx="23">
                  <c:v>0.26085799999999998</c:v>
                </c:pt>
                <c:pt idx="24">
                  <c:v>0.24333199999999999</c:v>
                </c:pt>
                <c:pt idx="25">
                  <c:v>0.154939999999999</c:v>
                </c:pt>
                <c:pt idx="26">
                  <c:v>5.0799999999999998E-2</c:v>
                </c:pt>
                <c:pt idx="27">
                  <c:v>-6.7818000000000003E-2</c:v>
                </c:pt>
                <c:pt idx="28">
                  <c:v>-0.18795999999999999</c:v>
                </c:pt>
                <c:pt idx="29">
                  <c:v>-0.26543</c:v>
                </c:pt>
                <c:pt idx="30">
                  <c:v>-0.29336999999999902</c:v>
                </c:pt>
                <c:pt idx="31">
                  <c:v>-0.21996399999999899</c:v>
                </c:pt>
                <c:pt idx="32">
                  <c:v>-0.103631999999999</c:v>
                </c:pt>
                <c:pt idx="33">
                  <c:v>2.794E-2</c:v>
                </c:pt>
                <c:pt idx="34">
                  <c:v>0.154939999999999</c:v>
                </c:pt>
                <c:pt idx="35">
                  <c:v>0.243586</c:v>
                </c:pt>
                <c:pt idx="36">
                  <c:v>0.27914600000000001</c:v>
                </c:pt>
                <c:pt idx="37">
                  <c:v>0.21793199999999999</c:v>
                </c:pt>
                <c:pt idx="38">
                  <c:v>0.125221999999999</c:v>
                </c:pt>
                <c:pt idx="39">
                  <c:v>1.6256E-2</c:v>
                </c:pt>
                <c:pt idx="40">
                  <c:v>-8.5597999999999994E-2</c:v>
                </c:pt>
                <c:pt idx="41">
                  <c:v>-0.17779999999999899</c:v>
                </c:pt>
                <c:pt idx="42">
                  <c:v>-0.22936199999999901</c:v>
                </c:pt>
                <c:pt idx="43">
                  <c:v>-0.19329399999999999</c:v>
                </c:pt>
                <c:pt idx="44">
                  <c:v>-0.109473999999999</c:v>
                </c:pt>
                <c:pt idx="45">
                  <c:v>2.7939999999999901E-3</c:v>
                </c:pt>
                <c:pt idx="46">
                  <c:v>0.118618</c:v>
                </c:pt>
                <c:pt idx="47">
                  <c:v>0.203962</c:v>
                </c:pt>
                <c:pt idx="48">
                  <c:v>0.223774</c:v>
                </c:pt>
                <c:pt idx="49">
                  <c:v>0.178561999999999</c:v>
                </c:pt>
                <c:pt idx="50">
                  <c:v>8.7884000000000004E-2</c:v>
                </c:pt>
                <c:pt idx="51">
                  <c:v>-2.0573999999999901E-2</c:v>
                </c:pt>
                <c:pt idx="52">
                  <c:v>-0.116586</c:v>
                </c:pt>
                <c:pt idx="53">
                  <c:v>-0.21437599999999901</c:v>
                </c:pt>
                <c:pt idx="54">
                  <c:v>-0.28244799999999998</c:v>
                </c:pt>
                <c:pt idx="55">
                  <c:v>-0.26847799999999999</c:v>
                </c:pt>
                <c:pt idx="56">
                  <c:v>-0.18084800000000001</c:v>
                </c:pt>
                <c:pt idx="57">
                  <c:v>-6.2483999999999901E-2</c:v>
                </c:pt>
                <c:pt idx="58">
                  <c:v>7.0358000000000004E-2</c:v>
                </c:pt>
                <c:pt idx="59">
                  <c:v>0.19151599999999999</c:v>
                </c:pt>
                <c:pt idx="60">
                  <c:v>0.27101799999999898</c:v>
                </c:pt>
                <c:pt idx="61">
                  <c:v>0.270256</c:v>
                </c:pt>
                <c:pt idx="62">
                  <c:v>0.21412200000000001</c:v>
                </c:pt>
                <c:pt idx="63">
                  <c:v>0.116586</c:v>
                </c:pt>
                <c:pt idx="64">
                  <c:v>-1.2699999999999901E-3</c:v>
                </c:pt>
                <c:pt idx="65">
                  <c:v>-0.104393999999999</c:v>
                </c:pt>
                <c:pt idx="66">
                  <c:v>-0.18618199999999999</c:v>
                </c:pt>
                <c:pt idx="67">
                  <c:v>-0.22504399999999899</c:v>
                </c:pt>
                <c:pt idx="68">
                  <c:v>-0.17068799999999901</c:v>
                </c:pt>
                <c:pt idx="69">
                  <c:v>-7.5691999999999898E-2</c:v>
                </c:pt>
                <c:pt idx="70">
                  <c:v>4.3942000000000002E-2</c:v>
                </c:pt>
                <c:pt idx="71">
                  <c:v>0.13233400000000001</c:v>
                </c:pt>
                <c:pt idx="72">
                  <c:v>0.20319999999999999</c:v>
                </c:pt>
                <c:pt idx="73">
                  <c:v>0.20142199999999999</c:v>
                </c:pt>
                <c:pt idx="74">
                  <c:v>0.15392400000000001</c:v>
                </c:pt>
                <c:pt idx="75">
                  <c:v>6.4007999999999995E-2</c:v>
                </c:pt>
                <c:pt idx="76">
                  <c:v>-3.8608000000000003E-2</c:v>
                </c:pt>
                <c:pt idx="77">
                  <c:v>-0.140462</c:v>
                </c:pt>
                <c:pt idx="78">
                  <c:v>-0.21462999999999999</c:v>
                </c:pt>
                <c:pt idx="79">
                  <c:v>-0.27406599999999998</c:v>
                </c:pt>
                <c:pt idx="80">
                  <c:v>-0.245109999999999</c:v>
                </c:pt>
                <c:pt idx="81">
                  <c:v>-0.15112999999999999</c:v>
                </c:pt>
                <c:pt idx="82">
                  <c:v>-2.6161999999999901E-2</c:v>
                </c:pt>
                <c:pt idx="83">
                  <c:v>0.102108</c:v>
                </c:pt>
                <c:pt idx="84">
                  <c:v>0.20929600000000001</c:v>
                </c:pt>
                <c:pt idx="85">
                  <c:v>0.27965400000000001</c:v>
                </c:pt>
                <c:pt idx="86">
                  <c:v>0.27838400000000002</c:v>
                </c:pt>
                <c:pt idx="87">
                  <c:v>0.21590000000000001</c:v>
                </c:pt>
                <c:pt idx="88">
                  <c:v>0.112776</c:v>
                </c:pt>
                <c:pt idx="89">
                  <c:v>3.0479999999999999E-3</c:v>
                </c:pt>
                <c:pt idx="90">
                  <c:v>-9.6519999999999995E-2</c:v>
                </c:pt>
                <c:pt idx="91">
                  <c:v>-0.180085999999999</c:v>
                </c:pt>
                <c:pt idx="92">
                  <c:v>-0.19989799999999899</c:v>
                </c:pt>
                <c:pt idx="93">
                  <c:v>-0.15290799999999999</c:v>
                </c:pt>
                <c:pt idx="94">
                  <c:v>-7.5438000000000005E-2</c:v>
                </c:pt>
                <c:pt idx="95">
                  <c:v>2.7939999999999899E-2</c:v>
                </c:pt>
                <c:pt idx="96">
                  <c:v>0.11176</c:v>
                </c:pt>
                <c:pt idx="97">
                  <c:v>0.192024</c:v>
                </c:pt>
                <c:pt idx="98">
                  <c:v>0.18795999999999999</c:v>
                </c:pt>
                <c:pt idx="99">
                  <c:v>0.12979399999999999</c:v>
                </c:pt>
                <c:pt idx="100">
                  <c:v>3.8353999999999999E-2</c:v>
                </c:pt>
                <c:pt idx="101">
                  <c:v>-5.8928000000000001E-2</c:v>
                </c:pt>
                <c:pt idx="102">
                  <c:v>-0.16078199999999901</c:v>
                </c:pt>
                <c:pt idx="103">
                  <c:v>-0.23748999999999901</c:v>
                </c:pt>
                <c:pt idx="104">
                  <c:v>-0.28600399999999898</c:v>
                </c:pt>
                <c:pt idx="105">
                  <c:v>-0.26390599999999997</c:v>
                </c:pt>
                <c:pt idx="106">
                  <c:v>-0.154939999999999</c:v>
                </c:pt>
                <c:pt idx="107">
                  <c:v>-2.0319999999999901E-2</c:v>
                </c:pt>
                <c:pt idx="108">
                  <c:v>0.10795</c:v>
                </c:pt>
                <c:pt idx="109">
                  <c:v>0.218693999999999</c:v>
                </c:pt>
                <c:pt idx="110">
                  <c:v>0.29768800000000001</c:v>
                </c:pt>
                <c:pt idx="111">
                  <c:v>0.27812999999999899</c:v>
                </c:pt>
                <c:pt idx="112">
                  <c:v>0.20421600000000001</c:v>
                </c:pt>
                <c:pt idx="113">
                  <c:v>0.104902</c:v>
                </c:pt>
                <c:pt idx="114">
                  <c:v>-4.3179999999999703E-3</c:v>
                </c:pt>
                <c:pt idx="115">
                  <c:v>-0.101091999999999</c:v>
                </c:pt>
                <c:pt idx="116">
                  <c:v>-0.178815999999999</c:v>
                </c:pt>
                <c:pt idx="117">
                  <c:v>-0.19151599999999899</c:v>
                </c:pt>
                <c:pt idx="118">
                  <c:v>-0.13436599999999899</c:v>
                </c:pt>
                <c:pt idx="119">
                  <c:v>-4.69899999999999E-2</c:v>
                </c:pt>
                <c:pt idx="120">
                  <c:v>4.8514000000000002E-2</c:v>
                </c:pt>
                <c:pt idx="121">
                  <c:v>0.150368</c:v>
                </c:pt>
                <c:pt idx="122">
                  <c:v>0.200151999999999</c:v>
                </c:pt>
                <c:pt idx="123">
                  <c:v>0.20574000000000001</c:v>
                </c:pt>
                <c:pt idx="124">
                  <c:v>0.14401800000000001</c:v>
                </c:pt>
                <c:pt idx="125">
                  <c:v>4.9276E-2</c:v>
                </c:pt>
                <c:pt idx="126">
                  <c:v>-5.969E-2</c:v>
                </c:pt>
                <c:pt idx="127">
                  <c:v>-0.16941800000000001</c:v>
                </c:pt>
                <c:pt idx="128">
                  <c:v>-0.247396</c:v>
                </c:pt>
                <c:pt idx="129">
                  <c:v>-0.28803600000000001</c:v>
                </c:pt>
                <c:pt idx="130">
                  <c:v>-0.24942799999999901</c:v>
                </c:pt>
                <c:pt idx="131">
                  <c:v>-0.146811999999999</c:v>
                </c:pt>
                <c:pt idx="132">
                  <c:v>-7.3659999999999603E-3</c:v>
                </c:pt>
                <c:pt idx="133">
                  <c:v>0.118618</c:v>
                </c:pt>
                <c:pt idx="134">
                  <c:v>0.23317199999999999</c:v>
                </c:pt>
                <c:pt idx="135">
                  <c:v>0.30251400000000001</c:v>
                </c:pt>
                <c:pt idx="136">
                  <c:v>0.29641800000000001</c:v>
                </c:pt>
                <c:pt idx="137">
                  <c:v>0.21793199999999999</c:v>
                </c:pt>
                <c:pt idx="138">
                  <c:v>0.10795</c:v>
                </c:pt>
                <c:pt idx="139">
                  <c:v>-1.4477999999999901E-2</c:v>
                </c:pt>
                <c:pt idx="140">
                  <c:v>-0.123443999999999</c:v>
                </c:pt>
                <c:pt idx="141">
                  <c:v>-0.21158199999999899</c:v>
                </c:pt>
                <c:pt idx="142">
                  <c:v>-0.24333199999999999</c:v>
                </c:pt>
                <c:pt idx="143">
                  <c:v>-0.17576800000000001</c:v>
                </c:pt>
                <c:pt idx="144">
                  <c:v>-6.9596000000000005E-2</c:v>
                </c:pt>
                <c:pt idx="145">
                  <c:v>4.3180000000000003E-2</c:v>
                </c:pt>
                <c:pt idx="146">
                  <c:v>0.141986</c:v>
                </c:pt>
                <c:pt idx="147">
                  <c:v>0.19964399999999999</c:v>
                </c:pt>
                <c:pt idx="148">
                  <c:v>0.19151599999999999</c:v>
                </c:pt>
                <c:pt idx="149">
                  <c:v>0.128524</c:v>
                </c:pt>
                <c:pt idx="150">
                  <c:v>3.5052E-2</c:v>
                </c:pt>
                <c:pt idx="151">
                  <c:v>-7.3405999999999902E-2</c:v>
                </c:pt>
                <c:pt idx="152">
                  <c:v>-0.180594</c:v>
                </c:pt>
                <c:pt idx="153">
                  <c:v>-0.27101799999999898</c:v>
                </c:pt>
                <c:pt idx="154">
                  <c:v>-0.31648399999999999</c:v>
                </c:pt>
                <c:pt idx="155">
                  <c:v>-0.26212799999999897</c:v>
                </c:pt>
                <c:pt idx="156">
                  <c:v>-0.143764</c:v>
                </c:pt>
                <c:pt idx="157">
                  <c:v>3.0480000000000199E-3</c:v>
                </c:pt>
                <c:pt idx="158">
                  <c:v>0.14097000000000001</c:v>
                </c:pt>
                <c:pt idx="159">
                  <c:v>0.26695400000000002</c:v>
                </c:pt>
                <c:pt idx="160">
                  <c:v>0.33400999999999997</c:v>
                </c:pt>
                <c:pt idx="161">
                  <c:v>0.313944</c:v>
                </c:pt>
                <c:pt idx="162">
                  <c:v>0.22225</c:v>
                </c:pt>
                <c:pt idx="163">
                  <c:v>9.4233999999999998E-2</c:v>
                </c:pt>
                <c:pt idx="164">
                  <c:v>-3.9115999999999901E-2</c:v>
                </c:pt>
                <c:pt idx="165">
                  <c:v>-0.15646399999999899</c:v>
                </c:pt>
                <c:pt idx="166">
                  <c:v>-0.23596600000000001</c:v>
                </c:pt>
                <c:pt idx="167">
                  <c:v>-0.25298399999999899</c:v>
                </c:pt>
                <c:pt idx="168">
                  <c:v>-0.18465799999999999</c:v>
                </c:pt>
                <c:pt idx="169">
                  <c:v>-7.4421999999999905E-2</c:v>
                </c:pt>
                <c:pt idx="170">
                  <c:v>4.5974000000000001E-2</c:v>
                </c:pt>
                <c:pt idx="171">
                  <c:v>0.14452599999999999</c:v>
                </c:pt>
                <c:pt idx="172">
                  <c:v>0.218948</c:v>
                </c:pt>
                <c:pt idx="173">
                  <c:v>0.225298</c:v>
                </c:pt>
                <c:pt idx="174">
                  <c:v>0.152146</c:v>
                </c:pt>
                <c:pt idx="175">
                  <c:v>3.0988000000000002E-2</c:v>
                </c:pt>
                <c:pt idx="176">
                  <c:v>-9.2709999999999904E-2</c:v>
                </c:pt>
                <c:pt idx="177">
                  <c:v>-0.21462999999999899</c:v>
                </c:pt>
                <c:pt idx="178">
                  <c:v>-0.31496000000000002</c:v>
                </c:pt>
                <c:pt idx="179">
                  <c:v>-0.354076</c:v>
                </c:pt>
                <c:pt idx="180">
                  <c:v>-0.28244799999999898</c:v>
                </c:pt>
                <c:pt idx="181">
                  <c:v>-0.16459199999999899</c:v>
                </c:pt>
                <c:pt idx="182">
                  <c:v>-7.6199999999998404E-4</c:v>
                </c:pt>
                <c:pt idx="183">
                  <c:v>0.16383</c:v>
                </c:pt>
                <c:pt idx="184">
                  <c:v>0.30149799999999999</c:v>
                </c:pt>
                <c:pt idx="185">
                  <c:v>0.39166800000000002</c:v>
                </c:pt>
                <c:pt idx="186">
                  <c:v>0.35560000000000003</c:v>
                </c:pt>
                <c:pt idx="187">
                  <c:v>0.25806400000000002</c:v>
                </c:pt>
                <c:pt idx="188">
                  <c:v>0.112014</c:v>
                </c:pt>
                <c:pt idx="189">
                  <c:v>-3.0988000000000002E-2</c:v>
                </c:pt>
                <c:pt idx="190">
                  <c:v>-0.16967199999999899</c:v>
                </c:pt>
                <c:pt idx="191">
                  <c:v>-0.26873200000000003</c:v>
                </c:pt>
                <c:pt idx="192">
                  <c:v>-0.28854399999999902</c:v>
                </c:pt>
                <c:pt idx="193">
                  <c:v>-0.195071999999999</c:v>
                </c:pt>
                <c:pt idx="194">
                  <c:v>-6.9087999999999899E-2</c:v>
                </c:pt>
                <c:pt idx="195">
                  <c:v>7.0611999999999994E-2</c:v>
                </c:pt>
                <c:pt idx="196">
                  <c:v>0.19608800000000001</c:v>
                </c:pt>
                <c:pt idx="197">
                  <c:v>0.27457399999999899</c:v>
                </c:pt>
                <c:pt idx="198">
                  <c:v>0.26644600000000002</c:v>
                </c:pt>
                <c:pt idx="199">
                  <c:v>0.176784</c:v>
                </c:pt>
                <c:pt idx="200">
                  <c:v>4.7497999999999999E-2</c:v>
                </c:pt>
                <c:pt idx="201">
                  <c:v>-8.7121999999999894E-2</c:v>
                </c:pt>
                <c:pt idx="202">
                  <c:v>-0.215138</c:v>
                </c:pt>
                <c:pt idx="203">
                  <c:v>-0.32283400000000001</c:v>
                </c:pt>
                <c:pt idx="204">
                  <c:v>-0.36093399999999898</c:v>
                </c:pt>
                <c:pt idx="205">
                  <c:v>-0.28930600000000001</c:v>
                </c:pt>
                <c:pt idx="206">
                  <c:v>-0.136651999999999</c:v>
                </c:pt>
                <c:pt idx="207">
                  <c:v>3.8100000000000002E-2</c:v>
                </c:pt>
                <c:pt idx="208">
                  <c:v>0.20650199999999999</c:v>
                </c:pt>
                <c:pt idx="209">
                  <c:v>0.34798000000000001</c:v>
                </c:pt>
                <c:pt idx="210">
                  <c:v>0.41528999999999899</c:v>
                </c:pt>
                <c:pt idx="211">
                  <c:v>0.362458</c:v>
                </c:pt>
                <c:pt idx="212">
                  <c:v>0.223774</c:v>
                </c:pt>
                <c:pt idx="213">
                  <c:v>8.1280000000000005E-2</c:v>
                </c:pt>
                <c:pt idx="214">
                  <c:v>-6.1467999999999898E-2</c:v>
                </c:pt>
                <c:pt idx="215">
                  <c:v>-0.20294599999999999</c:v>
                </c:pt>
                <c:pt idx="216">
                  <c:v>-0.30683199999999899</c:v>
                </c:pt>
                <c:pt idx="217">
                  <c:v>-0.30276799999999998</c:v>
                </c:pt>
                <c:pt idx="218">
                  <c:v>-0.19253200000000001</c:v>
                </c:pt>
                <c:pt idx="219">
                  <c:v>-5.2577999999999903E-2</c:v>
                </c:pt>
                <c:pt idx="220">
                  <c:v>0.11734799999999999</c:v>
                </c:pt>
                <c:pt idx="221">
                  <c:v>0.265429999999999</c:v>
                </c:pt>
                <c:pt idx="222">
                  <c:v>0.35432999999999998</c:v>
                </c:pt>
                <c:pt idx="223">
                  <c:v>0.34010600000000002</c:v>
                </c:pt>
                <c:pt idx="224">
                  <c:v>0.224028</c:v>
                </c:pt>
                <c:pt idx="225">
                  <c:v>6.4516000000000004E-2</c:v>
                </c:pt>
                <c:pt idx="226">
                  <c:v>-8.9915999999999899E-2</c:v>
                </c:pt>
                <c:pt idx="227">
                  <c:v>-0.22275799999999901</c:v>
                </c:pt>
                <c:pt idx="228">
                  <c:v>-0.355345999999999</c:v>
                </c:pt>
                <c:pt idx="229">
                  <c:v>-0.39496999999999999</c:v>
                </c:pt>
                <c:pt idx="230">
                  <c:v>-0.28447999999999901</c:v>
                </c:pt>
                <c:pt idx="231">
                  <c:v>-0.12064999999999999</c:v>
                </c:pt>
                <c:pt idx="232">
                  <c:v>6.6547999999999996E-2</c:v>
                </c:pt>
                <c:pt idx="233">
                  <c:v>0.25095200000000001</c:v>
                </c:pt>
                <c:pt idx="234">
                  <c:v>0.394208</c:v>
                </c:pt>
                <c:pt idx="235">
                  <c:v>0.45466000000000001</c:v>
                </c:pt>
                <c:pt idx="236">
                  <c:v>0.37998399999999999</c:v>
                </c:pt>
                <c:pt idx="237">
                  <c:v>0.21640799999999999</c:v>
                </c:pt>
                <c:pt idx="238">
                  <c:v>5.2578E-2</c:v>
                </c:pt>
                <c:pt idx="239">
                  <c:v>-0.11810999999999899</c:v>
                </c:pt>
                <c:pt idx="240">
                  <c:v>-0.26162000000000002</c:v>
                </c:pt>
                <c:pt idx="241">
                  <c:v>-0.358901999999999</c:v>
                </c:pt>
                <c:pt idx="242">
                  <c:v>-0.32562799999999897</c:v>
                </c:pt>
                <c:pt idx="243">
                  <c:v>-0.187198</c:v>
                </c:pt>
                <c:pt idx="244">
                  <c:v>-2.5653999999999899E-2</c:v>
                </c:pt>
                <c:pt idx="245">
                  <c:v>0.143255999999999</c:v>
                </c:pt>
                <c:pt idx="246">
                  <c:v>0.29641800000000001</c:v>
                </c:pt>
                <c:pt idx="247">
                  <c:v>0.37846000000000002</c:v>
                </c:pt>
                <c:pt idx="248">
                  <c:v>0.33121600000000001</c:v>
                </c:pt>
                <c:pt idx="249">
                  <c:v>0.20269200000000001</c:v>
                </c:pt>
                <c:pt idx="250">
                  <c:v>5.2578E-2</c:v>
                </c:pt>
                <c:pt idx="251">
                  <c:v>-0.123697999999999</c:v>
                </c:pt>
                <c:pt idx="252">
                  <c:v>-0.27406599999999998</c:v>
                </c:pt>
                <c:pt idx="253">
                  <c:v>-0.39700199999999902</c:v>
                </c:pt>
                <c:pt idx="254">
                  <c:v>-0.44500800000000001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881-4F69-A819-5F4A8DD1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NSP, D = 2.51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'4nsp'!$C$5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'4nsp'!$A$6:$A$266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'4nsp'!$C$6:$C$266</c:f>
              <c:numCache>
                <c:formatCode>General</c:formatCode>
                <c:ptCount val="261"/>
                <c:pt idx="0">
                  <c:v>0.14146082063664919</c:v>
                </c:pt>
                <c:pt idx="1">
                  <c:v>0.24913253277226766</c:v>
                </c:pt>
                <c:pt idx="2">
                  <c:v>0.29753694893736632</c:v>
                </c:pt>
                <c:pt idx="3">
                  <c:v>0.27575302533305784</c:v>
                </c:pt>
                <c:pt idx="4">
                  <c:v>0.14146082063664919</c:v>
                </c:pt>
                <c:pt idx="5">
                  <c:v>9.8795224097905268E-2</c:v>
                </c:pt>
                <c:pt idx="6">
                  <c:v>-3.9879580997927412E-2</c:v>
                </c:pt>
                <c:pt idx="7">
                  <c:v>-0.1635445643478276</c:v>
                </c:pt>
                <c:pt idx="8">
                  <c:v>-0.24207097020791432</c:v>
                </c:pt>
                <c:pt idx="9">
                  <c:v>-0.25695134199684799</c:v>
                </c:pt>
                <c:pt idx="10">
                  <c:v>-0.20583041294705084</c:v>
                </c:pt>
                <c:pt idx="11">
                  <c:v>-0.10298201209506641</c:v>
                </c:pt>
                <c:pt idx="12">
                  <c:v>2.4377999571263922E-2</c:v>
                </c:pt>
                <c:pt idx="13">
                  <c:v>0.14301216364597752</c:v>
                </c:pt>
                <c:pt idx="14">
                  <c:v>0.22207720327582783</c:v>
                </c:pt>
                <c:pt idx="15">
                  <c:v>0.24092444748244296</c:v>
                </c:pt>
                <c:pt idx="16">
                  <c:v>0.19432927100193151</c:v>
                </c:pt>
                <c:pt idx="17">
                  <c:v>9.3837898972969971E-2</c:v>
                </c:pt>
                <c:pt idx="18">
                  <c:v>-3.5108132907701893E-2</c:v>
                </c:pt>
                <c:pt idx="19">
                  <c:v>-0.15955253590970417</c:v>
                </c:pt>
                <c:pt idx="20">
                  <c:v>-0.24731452052474689</c:v>
                </c:pt>
                <c:pt idx="21">
                  <c:v>-0.27511390443023293</c:v>
                </c:pt>
                <c:pt idx="22">
                  <c:v>-0.23449514092365262</c:v>
                </c:pt>
                <c:pt idx="23">
                  <c:v>-0.1340621336059003</c:v>
                </c:pt>
                <c:pt idx="24">
                  <c:v>2.5442218845535582E-3</c:v>
                </c:pt>
                <c:pt idx="25">
                  <c:v>0.14243110525958116</c:v>
                </c:pt>
                <c:pt idx="26">
                  <c:v>0.25156672021614246</c:v>
                </c:pt>
                <c:pt idx="27">
                  <c:v>0.30320374389254406</c:v>
                </c:pt>
                <c:pt idx="28">
                  <c:v>0.28451624091658395</c:v>
                </c:pt>
                <c:pt idx="29">
                  <c:v>0.19979640814712085</c:v>
                </c:pt>
                <c:pt idx="30">
                  <c:v>6.9413491430056901E-2</c:v>
                </c:pt>
                <c:pt idx="31">
                  <c:v>-7.5207701913751202E-2</c:v>
                </c:pt>
                <c:pt idx="32">
                  <c:v>-0.19934025334995564</c:v>
                </c:pt>
                <c:pt idx="33">
                  <c:v>-0.2735123454991959</c:v>
                </c:pt>
                <c:pt idx="34">
                  <c:v>-0.28074105578615999</c:v>
                </c:pt>
                <c:pt idx="35">
                  <c:v>-0.22064688876679539</c:v>
                </c:pt>
                <c:pt idx="36">
                  <c:v>-0.10943206310225227</c:v>
                </c:pt>
                <c:pt idx="37">
                  <c:v>2.4262509966779096E-2</c:v>
                </c:pt>
                <c:pt idx="38">
                  <c:v>0.14657920560447446</c:v>
                </c:pt>
                <c:pt idx="39">
                  <c:v>0.22693574362802851</c:v>
                </c:pt>
                <c:pt idx="40">
                  <c:v>0.24566400166250743</c:v>
                </c:pt>
                <c:pt idx="41">
                  <c:v>0.19888818232326497</c:v>
                </c:pt>
                <c:pt idx="42">
                  <c:v>9.9427082133303091E-2</c:v>
                </c:pt>
                <c:pt idx="43">
                  <c:v>-2.6499457055699945E-2</c:v>
                </c:pt>
                <c:pt idx="44">
                  <c:v>-0.14593003179358419</c:v>
                </c:pt>
                <c:pt idx="45">
                  <c:v>-0.22751522235732866</c:v>
                </c:pt>
                <c:pt idx="46">
                  <c:v>-0.24946949147068664</c:v>
                </c:pt>
                <c:pt idx="47">
                  <c:v>-0.20512593769268705</c:v>
                </c:pt>
                <c:pt idx="48">
                  <c:v>-0.10469764544742524</c:v>
                </c:pt>
                <c:pt idx="49">
                  <c:v>2.7202023500213134E-2</c:v>
                </c:pt>
                <c:pt idx="50">
                  <c:v>0.15766684117448368</c:v>
                </c:pt>
                <c:pt idx="51">
                  <c:v>0.25371112220654735</c:v>
                </c:pt>
                <c:pt idx="52">
                  <c:v>0.29053873379307871</c:v>
                </c:pt>
                <c:pt idx="53">
                  <c:v>0.25780050656076398</c:v>
                </c:pt>
                <c:pt idx="54">
                  <c:v>0.16227236434494169</c:v>
                </c:pt>
                <c:pt idx="55">
                  <c:v>2.627784194396085E-2</c:v>
                </c:pt>
                <c:pt idx="56">
                  <c:v>-0.11776050657438691</c:v>
                </c:pt>
                <c:pt idx="57">
                  <c:v>-0.23529070519313411</c:v>
                </c:pt>
                <c:pt idx="58">
                  <c:v>-0.29814248749114786</c:v>
                </c:pt>
                <c:pt idx="59">
                  <c:v>-0.29146448259871932</c:v>
                </c:pt>
                <c:pt idx="60">
                  <c:v>-0.21736334842081886</c:v>
                </c:pt>
                <c:pt idx="61">
                  <c:v>-9.4341917767476011E-2</c:v>
                </c:pt>
                <c:pt idx="62">
                  <c:v>4.7320436454878302E-2</c:v>
                </c:pt>
                <c:pt idx="63">
                  <c:v>0.17309186283950401</c:v>
                </c:pt>
                <c:pt idx="64">
                  <c:v>0.25274096501595561</c:v>
                </c:pt>
                <c:pt idx="65">
                  <c:v>0.26778886477897412</c:v>
                </c:pt>
                <c:pt idx="66">
                  <c:v>0.21600771947241479</c:v>
                </c:pt>
                <c:pt idx="67">
                  <c:v>0.11185198566036234</c:v>
                </c:pt>
                <c:pt idx="68">
                  <c:v>-1.7275031008275269E-2</c:v>
                </c:pt>
                <c:pt idx="69">
                  <c:v>-0.13797705432136848</c:v>
                </c:pt>
                <c:pt idx="70">
                  <c:v>-0.21929719694623767</c:v>
                </c:pt>
                <c:pt idx="71">
                  <c:v>-0.24051384732336739</c:v>
                </c:pt>
                <c:pt idx="72">
                  <c:v>-0.19634827542602973</c:v>
                </c:pt>
                <c:pt idx="73">
                  <c:v>-9.8281029909676715E-2</c:v>
                </c:pt>
                <c:pt idx="74">
                  <c:v>2.8351402791511306E-2</c:v>
                </c:pt>
                <c:pt idx="75">
                  <c:v>0.15075179827762675</c:v>
                </c:pt>
                <c:pt idx="76">
                  <c:v>0.23694693489595556</c:v>
                </c:pt>
                <c:pt idx="77">
                  <c:v>0.26388561775743696</c:v>
                </c:pt>
                <c:pt idx="78">
                  <c:v>0.2233187912457664</c:v>
                </c:pt>
                <c:pt idx="79">
                  <c:v>0.12398348689799107</c:v>
                </c:pt>
                <c:pt idx="80">
                  <c:v>-1.0464809188580844E-2</c:v>
                </c:pt>
                <c:pt idx="81">
                  <c:v>-0.14726445194575655</c:v>
                </c:pt>
                <c:pt idx="82">
                  <c:v>-0.25266114304306014</c:v>
                </c:pt>
                <c:pt idx="83">
                  <c:v>-0.30030240569360739</c:v>
                </c:pt>
                <c:pt idx="84">
                  <c:v>-0.27781993269194416</c:v>
                </c:pt>
                <c:pt idx="85">
                  <c:v>-0.18995620047437778</c:v>
                </c:pt>
                <c:pt idx="86">
                  <c:v>-5.7451594133985553E-2</c:v>
                </c:pt>
                <c:pt idx="87">
                  <c:v>8.8035928940584887E-2</c:v>
                </c:pt>
                <c:pt idx="88">
                  <c:v>0.21171826576056016</c:v>
                </c:pt>
                <c:pt idx="89">
                  <c:v>0.28423698160629046</c:v>
                </c:pt>
                <c:pt idx="90">
                  <c:v>0.28886871635458111</c:v>
                </c:pt>
                <c:pt idx="91">
                  <c:v>0.22558743438413964</c:v>
                </c:pt>
                <c:pt idx="92">
                  <c:v>0.1109785638109369</c:v>
                </c:pt>
                <c:pt idx="93">
                  <c:v>-2.5965992005216883E-2</c:v>
                </c:pt>
                <c:pt idx="94">
                  <c:v>-0.15111690309758349</c:v>
                </c:pt>
                <c:pt idx="95">
                  <c:v>-0.23372320623953022</c:v>
                </c:pt>
                <c:pt idx="96">
                  <c:v>-0.25404919634335033</c:v>
                </c:pt>
                <c:pt idx="97">
                  <c:v>-0.20822909301150525</c:v>
                </c:pt>
                <c:pt idx="98">
                  <c:v>-0.10913339608654196</c:v>
                </c:pt>
                <c:pt idx="99">
                  <c:v>1.696129271372086E-2</c:v>
                </c:pt>
                <c:pt idx="100">
                  <c:v>0.13705801642081655</c:v>
                </c:pt>
                <c:pt idx="101">
                  <c:v>0.21980135928123229</c:v>
                </c:pt>
                <c:pt idx="102">
                  <c:v>0.24341774283006504</c:v>
                </c:pt>
                <c:pt idx="103">
                  <c:v>0.20124258995381217</c:v>
                </c:pt>
                <c:pt idx="104">
                  <c:v>0.1034469972689166</c:v>
                </c:pt>
                <c:pt idx="105">
                  <c:v>-2.5472295610901061E-2</c:v>
                </c:pt>
                <c:pt idx="106">
                  <c:v>-0.15281537949568075</c:v>
                </c:pt>
                <c:pt idx="107">
                  <c:v>-0.24588501648394467</c:v>
                </c:pt>
                <c:pt idx="108">
                  <c:v>-0.28022375058741039</c:v>
                </c:pt>
                <c:pt idx="109">
                  <c:v>-0.24581977403013552</c:v>
                </c:pt>
                <c:pt idx="110">
                  <c:v>-0.14972403856169078</c:v>
                </c:pt>
                <c:pt idx="111">
                  <c:v>-1.441561838832555E-2</c:v>
                </c:pt>
                <c:pt idx="112">
                  <c:v>0.12768684384152909</c:v>
                </c:pt>
                <c:pt idx="113">
                  <c:v>0.24220743483431842</c:v>
                </c:pt>
                <c:pt idx="114">
                  <c:v>0.30130525245931455</c:v>
                </c:pt>
                <c:pt idx="115">
                  <c:v>0.29056384630750043</c:v>
                </c:pt>
                <c:pt idx="116">
                  <c:v>0.21256281223069093</c:v>
                </c:pt>
                <c:pt idx="117">
                  <c:v>8.6242114438970813E-2</c:v>
                </c:pt>
                <c:pt idx="118">
                  <c:v>-5.7782843529332467E-2</c:v>
                </c:pt>
                <c:pt idx="119">
                  <c:v>-0.18478932572952611</c:v>
                </c:pt>
                <c:pt idx="120">
                  <c:v>-0.26451525349763222</c:v>
                </c:pt>
                <c:pt idx="121">
                  <c:v>-0.27859624045453429</c:v>
                </c:pt>
                <c:pt idx="122">
                  <c:v>-0.22502460330637636</c:v>
                </c:pt>
                <c:pt idx="123">
                  <c:v>-0.11852739617506382</c:v>
                </c:pt>
                <c:pt idx="124">
                  <c:v>1.3220844239580618E-2</c:v>
                </c:pt>
                <c:pt idx="125">
                  <c:v>0.13659608894047925</c:v>
                </c:pt>
                <c:pt idx="126">
                  <c:v>0.22047917341778361</c:v>
                </c:pt>
                <c:pt idx="127">
                  <c:v>0.24405092437302078</c:v>
                </c:pt>
                <c:pt idx="128">
                  <c:v>0.20197981018020578</c:v>
                </c:pt>
                <c:pt idx="129">
                  <c:v>0.10570779050193102</c:v>
                </c:pt>
                <c:pt idx="130">
                  <c:v>-1.9482964638182262E-2</c:v>
                </c:pt>
                <c:pt idx="131">
                  <c:v>-0.14088389869045512</c:v>
                </c:pt>
                <c:pt idx="132">
                  <c:v>-0.22664483777725059</c:v>
                </c:pt>
                <c:pt idx="133">
                  <c:v>-0.25385162937851286</c:v>
                </c:pt>
                <c:pt idx="134">
                  <c:v>-0.21436970061447996</c:v>
                </c:pt>
                <c:pt idx="135">
                  <c:v>-0.11698460034395373</c:v>
                </c:pt>
                <c:pt idx="136">
                  <c:v>1.4703842796665183E-2</c:v>
                </c:pt>
                <c:pt idx="137">
                  <c:v>0.14811515720298915</c:v>
                </c:pt>
                <c:pt idx="138">
                  <c:v>0.24979799978951303</c:v>
                </c:pt>
                <c:pt idx="139">
                  <c:v>0.29379336257494482</c:v>
                </c:pt>
                <c:pt idx="140">
                  <c:v>0.26816229955586995</c:v>
                </c:pt>
                <c:pt idx="141">
                  <c:v>0.1780446397211552</c:v>
                </c:pt>
                <c:pt idx="142">
                  <c:v>4.44786725641418E-2</c:v>
                </c:pt>
                <c:pt idx="143">
                  <c:v>-0.10073192477347087</c:v>
                </c:pt>
                <c:pt idx="144">
                  <c:v>-0.222832149616601</c:v>
                </c:pt>
                <c:pt idx="145">
                  <c:v>-0.29267016846079758</c:v>
                </c:pt>
                <c:pt idx="146">
                  <c:v>-0.29386653691685316</c:v>
                </c:pt>
                <c:pt idx="147">
                  <c:v>-0.22681717244965155</c:v>
                </c:pt>
                <c:pt idx="148">
                  <c:v>-0.10853775248301792</c:v>
                </c:pt>
                <c:pt idx="149">
                  <c:v>3.160697688475507E-2</c:v>
                </c:pt>
                <c:pt idx="150">
                  <c:v>0.1592209191011712</c:v>
                </c:pt>
                <c:pt idx="151">
                  <c:v>0.2434155352289557</c:v>
                </c:pt>
                <c:pt idx="152">
                  <c:v>0.26444207773290335</c:v>
                </c:pt>
                <c:pt idx="153">
                  <c:v>0.21851817705399029</c:v>
                </c:pt>
                <c:pt idx="154">
                  <c:v>0.11865226578927812</c:v>
                </c:pt>
                <c:pt idx="155">
                  <c:v>-8.7301891712336203E-3</c:v>
                </c:pt>
                <c:pt idx="156">
                  <c:v>-0.13050605043183691</c:v>
                </c:pt>
                <c:pt idx="157">
                  <c:v>-0.21523194849068</c:v>
                </c:pt>
                <c:pt idx="158">
                  <c:v>-0.24107946846837924</c:v>
                </c:pt>
                <c:pt idx="159">
                  <c:v>-0.201340040910473</c:v>
                </c:pt>
                <c:pt idx="160">
                  <c:v>-0.10612067638665974</c:v>
                </c:pt>
                <c:pt idx="161">
                  <c:v>2.0194518190216296E-2</c:v>
                </c:pt>
                <c:pt idx="162">
                  <c:v>0.14508204523966495</c:v>
                </c:pt>
                <c:pt idx="163">
                  <c:v>0.23607952367640395</c:v>
                </c:pt>
                <c:pt idx="164">
                  <c:v>0.26899506848489718</c:v>
                </c:pt>
                <c:pt idx="165">
                  <c:v>0.23406742677791822</c:v>
                </c:pt>
                <c:pt idx="166">
                  <c:v>0.13852909568108468</c:v>
                </c:pt>
                <c:pt idx="167">
                  <c:v>4.922209165285206E-3</c:v>
                </c:pt>
                <c:pt idx="168">
                  <c:v>-0.13442228332634751</c:v>
                </c:pt>
                <c:pt idx="169">
                  <c:v>-0.24537256724166731</c:v>
                </c:pt>
                <c:pt idx="170">
                  <c:v>-0.30046362044465547</c:v>
                </c:pt>
                <c:pt idx="171">
                  <c:v>-0.28573493276943795</c:v>
                </c:pt>
                <c:pt idx="172">
                  <c:v>-0.20423275367920957</c:v>
                </c:pt>
                <c:pt idx="173">
                  <c:v>-7.5301119923972731E-2</c:v>
                </c:pt>
                <c:pt idx="174">
                  <c:v>7.0165547618834742E-2</c:v>
                </c:pt>
                <c:pt idx="175">
                  <c:v>0.19732974569252698</c:v>
                </c:pt>
                <c:pt idx="176">
                  <c:v>0.27598749782763499</c:v>
                </c:pt>
                <c:pt idx="177">
                  <c:v>0.28798291850265734</c:v>
                </c:pt>
                <c:pt idx="178">
                  <c:v>0.23161992367994749</c:v>
                </c:pt>
                <c:pt idx="179">
                  <c:v>0.12197955595470933</c:v>
                </c:pt>
                <c:pt idx="180">
                  <c:v>-1.2927627770363971E-2</c:v>
                </c:pt>
                <c:pt idx="181">
                  <c:v>-0.13920677303746498</c:v>
                </c:pt>
                <c:pt idx="182">
                  <c:v>-0.22555838544036283</c:v>
                </c:pt>
                <c:pt idx="183">
                  <c:v>-0.25107397343859522</c:v>
                </c:pt>
                <c:pt idx="184">
                  <c:v>-0.21040293792132403</c:v>
                </c:pt>
                <c:pt idx="185">
                  <c:v>-0.11500508561679737</c:v>
                </c:pt>
                <c:pt idx="186">
                  <c:v>9.8171277024506655E-3</c:v>
                </c:pt>
                <c:pt idx="187">
                  <c:v>0.13135697634620214</c:v>
                </c:pt>
                <c:pt idx="188">
                  <c:v>0.2177951455298747</c:v>
                </c:pt>
                <c:pt idx="189">
                  <c:v>0.24626431035346252</c:v>
                </c:pt>
                <c:pt idx="190">
                  <c:v>0.20866336112923203</c:v>
                </c:pt>
                <c:pt idx="191">
                  <c:v>0.11376110408976595</c:v>
                </c:pt>
                <c:pt idx="192">
                  <c:v>-1.4942404867060187E-2</c:v>
                </c:pt>
                <c:pt idx="193">
                  <c:v>-0.1450670855976296</c:v>
                </c:pt>
                <c:pt idx="194">
                  <c:v>-0.2434570943793033</c:v>
                </c:pt>
                <c:pt idx="195">
                  <c:v>-0.28451315835228191</c:v>
                </c:pt>
                <c:pt idx="196">
                  <c:v>-0.25666827083413452</c:v>
                </c:pt>
                <c:pt idx="197">
                  <c:v>-0.16538311647346057</c:v>
                </c:pt>
                <c:pt idx="198">
                  <c:v>-3.190459676314826E-2</c:v>
                </c:pt>
                <c:pt idx="199">
                  <c:v>0.11191255378611417</c:v>
                </c:pt>
                <c:pt idx="200">
                  <c:v>0.23143853266122447</c:v>
                </c:pt>
                <c:pt idx="201">
                  <c:v>0.29780990285263709</c:v>
                </c:pt>
                <c:pt idx="202">
                  <c:v>0.29505576150523316</c:v>
                </c:pt>
                <c:pt idx="203">
                  <c:v>0.22403605389853945</c:v>
                </c:pt>
                <c:pt idx="204">
                  <c:v>0.10221279707634412</c:v>
                </c:pt>
                <c:pt idx="205">
                  <c:v>-4.0687519945913173E-2</c:v>
                </c:pt>
                <c:pt idx="206">
                  <c:v>-0.1700392307790301</c:v>
                </c:pt>
                <c:pt idx="207">
                  <c:v>-0.25487625814238679</c:v>
                </c:pt>
                <c:pt idx="208">
                  <c:v>-0.27551459085308705</c:v>
                </c:pt>
                <c:pt idx="209">
                  <c:v>-0.22834431331277977</c:v>
                </c:pt>
                <c:pt idx="210">
                  <c:v>-0.12660480291093498</c:v>
                </c:pt>
                <c:pt idx="211">
                  <c:v>3.0401400457034655E-3</c:v>
                </c:pt>
                <c:pt idx="212">
                  <c:v>0.12726241125925306</c:v>
                </c:pt>
                <c:pt idx="213">
                  <c:v>0.21446880586425587</c:v>
                </c:pt>
                <c:pt idx="214">
                  <c:v>0.24273594911871132</c:v>
                </c:pt>
                <c:pt idx="215">
                  <c:v>0.20529605161953543</c:v>
                </c:pt>
                <c:pt idx="216">
                  <c:v>0.11220290695179987</c:v>
                </c:pt>
                <c:pt idx="217">
                  <c:v>-1.2235868230070404E-2</c:v>
                </c:pt>
                <c:pt idx="218">
                  <c:v>-0.13561456845649911</c:v>
                </c:pt>
                <c:pt idx="219">
                  <c:v>-0.22562915295318287</c:v>
                </c:pt>
                <c:pt idx="220">
                  <c:v>-0.25826493609042545</c:v>
                </c:pt>
                <c:pt idx="221">
                  <c:v>-0.22391805583076074</c:v>
                </c:pt>
                <c:pt idx="222">
                  <c:v>-0.1299121439610805</c:v>
                </c:pt>
                <c:pt idx="223">
                  <c:v>1.2278341424908287E-3</c:v>
                </c:pt>
                <c:pt idx="224">
                  <c:v>0.13732197333437857</c:v>
                </c:pt>
                <c:pt idx="225">
                  <c:v>0.24452365266637757</c:v>
                </c:pt>
                <c:pt idx="226">
                  <c:v>0.29575899567777653</c:v>
                </c:pt>
                <c:pt idx="227">
                  <c:v>0.27751144763451085</c:v>
                </c:pt>
                <c:pt idx="228">
                  <c:v>0.19325556619907594</c:v>
                </c:pt>
                <c:pt idx="229">
                  <c:v>6.2677905348725818E-2</c:v>
                </c:pt>
                <c:pt idx="230">
                  <c:v>-8.3127712203055176E-2</c:v>
                </c:pt>
                <c:pt idx="231">
                  <c:v>-0.20929999358840648</c:v>
                </c:pt>
                <c:pt idx="232">
                  <c:v>-0.28578775350904684</c:v>
                </c:pt>
                <c:pt idx="233">
                  <c:v>-0.2947340830382581</c:v>
                </c:pt>
                <c:pt idx="234">
                  <c:v>-0.23483325606978397</c:v>
                </c:pt>
                <c:pt idx="235">
                  <c:v>-0.12158090298707183</c:v>
                </c:pt>
                <c:pt idx="236">
                  <c:v>1.6638811820835337E-2</c:v>
                </c:pt>
                <c:pt idx="237">
                  <c:v>0.14564852442759374</c:v>
                </c:pt>
                <c:pt idx="238">
                  <c:v>0.23398336832727387</c:v>
                </c:pt>
                <c:pt idx="239">
                  <c:v>0.26068571278031999</c:v>
                </c:pt>
                <c:pt idx="240">
                  <c:v>0.22044787742567556</c:v>
                </c:pt>
                <c:pt idx="241">
                  <c:v>0.12482621359348085</c:v>
                </c:pt>
                <c:pt idx="242">
                  <c:v>-7.6748198052393676E-4</c:v>
                </c:pt>
                <c:pt idx="243">
                  <c:v>-0.12353601296425207</c:v>
                </c:pt>
                <c:pt idx="244">
                  <c:v>-0.21160270526678679</c:v>
                </c:pt>
                <c:pt idx="245">
                  <c:v>-0.24206992791417006</c:v>
                </c:pt>
                <c:pt idx="246">
                  <c:v>-0.2068101387797032</c:v>
                </c:pt>
                <c:pt idx="247">
                  <c:v>-0.11453758350744958</c:v>
                </c:pt>
                <c:pt idx="248">
                  <c:v>1.1360051008686251E-2</c:v>
                </c:pt>
                <c:pt idx="249">
                  <c:v>0.13868927255185459</c:v>
                </c:pt>
                <c:pt idx="250">
                  <c:v>0.23455045467537158</c:v>
                </c:pt>
                <c:pt idx="251">
                  <c:v>0.27364229591644162</c:v>
                </c:pt>
                <c:pt idx="252">
                  <c:v>0.24469036440518144</c:v>
                </c:pt>
                <c:pt idx="253">
                  <c:v>0.15338564256470416</c:v>
                </c:pt>
                <c:pt idx="254">
                  <c:v>2.1089322404531465E-2</c:v>
                </c:pt>
                <c:pt idx="255">
                  <c:v>-0.12038305174506272</c:v>
                </c:pt>
                <c:pt idx="256">
                  <c:v>-0.2366054788246211</c:v>
                </c:pt>
                <c:pt idx="257">
                  <c:v>-0.29906323442225613</c:v>
                </c:pt>
                <c:pt idx="258">
                  <c:v>-0.29223087906456341</c:v>
                </c:pt>
                <c:pt idx="259">
                  <c:v>-0.21744279677650669</c:v>
                </c:pt>
                <c:pt idx="260">
                  <c:v>-9.2590399539011742E-2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3-45EA-A9BC-BB4CB74208F9}"/>
            </c:ext>
          </c:extLst>
        </c:ser>
        <c:ser>
          <c:idx val="22"/>
          <c:order val="1"/>
          <c:tx>
            <c:strRef>
              <c:f>'4nsp'!$M$5</c:f>
              <c:strCache>
                <c:ptCount val="1"/>
                <c:pt idx="0">
                  <c:v>tide 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'4nsp'!$K$12:$K$266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'4nsp'!$M$12:$M$266</c:f>
              <c:numCache>
                <c:formatCode>0.00E+00</c:formatCode>
                <c:ptCount val="255"/>
                <c:pt idx="0">
                  <c:v>-7.31666667981999E-2</c:v>
                </c:pt>
                <c:pt idx="1">
                  <c:v>-0.22550000005320001</c:v>
                </c:pt>
                <c:pt idx="2">
                  <c:v>-0.32333333346920001</c:v>
                </c:pt>
                <c:pt idx="3">
                  <c:v>-0.34333333329639898</c:v>
                </c:pt>
                <c:pt idx="4">
                  <c:v>-0.28158333332699897</c:v>
                </c:pt>
                <c:pt idx="5">
                  <c:v>-0.15291666673400001</c:v>
                </c:pt>
                <c:pt idx="6">
                  <c:v>9.4166666632000597E-3</c:v>
                </c:pt>
                <c:pt idx="7">
                  <c:v>0.166833333261799</c:v>
                </c:pt>
                <c:pt idx="8">
                  <c:v>0.2790000000126</c:v>
                </c:pt>
                <c:pt idx="9">
                  <c:v>0.3210000000612</c:v>
                </c:pt>
                <c:pt idx="10">
                  <c:v>0.2834166667952</c:v>
                </c:pt>
                <c:pt idx="11">
                  <c:v>0.17774999994759899</c:v>
                </c:pt>
                <c:pt idx="12">
                  <c:v>3.2000000058799903E-2</c:v>
                </c:pt>
                <c:pt idx="13">
                  <c:v>-0.115583333196599</c:v>
                </c:pt>
                <c:pt idx="14">
                  <c:v>-0.22666666680799999</c:v>
                </c:pt>
                <c:pt idx="15">
                  <c:v>-0.27416666662619898</c:v>
                </c:pt>
                <c:pt idx="16">
                  <c:v>-0.246583333223</c:v>
                </c:pt>
                <c:pt idx="17">
                  <c:v>-0.15191666654960001</c:v>
                </c:pt>
                <c:pt idx="18">
                  <c:v>-1.6666666793599998E-2</c:v>
                </c:pt>
                <c:pt idx="19">
                  <c:v>0.1253333334324</c:v>
                </c:pt>
                <c:pt idx="20">
                  <c:v>0.23516666659739899</c:v>
                </c:pt>
                <c:pt idx="21">
                  <c:v>0.28516666667340002</c:v>
                </c:pt>
                <c:pt idx="22">
                  <c:v>0.26108333322979999</c:v>
                </c:pt>
                <c:pt idx="23">
                  <c:v>0.16724999999260001</c:v>
                </c:pt>
                <c:pt idx="24">
                  <c:v>2.7333333192000001E-2</c:v>
                </c:pt>
                <c:pt idx="25">
                  <c:v>-0.1246666667444</c:v>
                </c:pt>
                <c:pt idx="26">
                  <c:v>-0.250749999896</c:v>
                </c:pt>
                <c:pt idx="27">
                  <c:v>-0.31933333339199899</c:v>
                </c:pt>
                <c:pt idx="28">
                  <c:v>-0.3142500000738</c:v>
                </c:pt>
                <c:pt idx="29">
                  <c:v>-0.23508333326139899</c:v>
                </c:pt>
                <c:pt idx="30">
                  <c:v>-0.1029166666326</c:v>
                </c:pt>
                <c:pt idx="31">
                  <c:v>5.1833333468000002E-2</c:v>
                </c:pt>
                <c:pt idx="32">
                  <c:v>0.1915833334442</c:v>
                </c:pt>
                <c:pt idx="33">
                  <c:v>0.28316666655860001</c:v>
                </c:pt>
                <c:pt idx="34">
                  <c:v>0.30591666667699902</c:v>
                </c:pt>
                <c:pt idx="35">
                  <c:v>0.25583333339199898</c:v>
                </c:pt>
                <c:pt idx="36">
                  <c:v>0.14949999993259999</c:v>
                </c:pt>
                <c:pt idx="37">
                  <c:v>1.31666665037999E-2</c:v>
                </c:pt>
                <c:pt idx="38">
                  <c:v>-0.117666666723599</c:v>
                </c:pt>
                <c:pt idx="39">
                  <c:v>-0.209583333308999</c:v>
                </c:pt>
                <c:pt idx="40">
                  <c:v>-0.2405833334628</c:v>
                </c:pt>
                <c:pt idx="41">
                  <c:v>-0.20408333336160001</c:v>
                </c:pt>
                <c:pt idx="42">
                  <c:v>-0.111250000029399</c:v>
                </c:pt>
                <c:pt idx="43">
                  <c:v>1.24166666575999E-2</c:v>
                </c:pt>
                <c:pt idx="44">
                  <c:v>0.13316666683860001</c:v>
                </c:pt>
                <c:pt idx="45">
                  <c:v>0.22008333349260001</c:v>
                </c:pt>
                <c:pt idx="46">
                  <c:v>0.24858333346479999</c:v>
                </c:pt>
                <c:pt idx="47">
                  <c:v>0.20858333340400001</c:v>
                </c:pt>
                <c:pt idx="48">
                  <c:v>0.111416666676</c:v>
                </c:pt>
                <c:pt idx="49">
                  <c:v>-2.2166666690199899E-2</c:v>
                </c:pt>
                <c:pt idx="50">
                  <c:v>-0.15833333321839901</c:v>
                </c:pt>
                <c:pt idx="51">
                  <c:v>-0.26241666665660002</c:v>
                </c:pt>
                <c:pt idx="52">
                  <c:v>-0.30999999991240001</c:v>
                </c:pt>
                <c:pt idx="53">
                  <c:v>-0.28733333340939898</c:v>
                </c:pt>
                <c:pt idx="54">
                  <c:v>-0.19925000002599999</c:v>
                </c:pt>
                <c:pt idx="55">
                  <c:v>-6.6083333390599894E-2</c:v>
                </c:pt>
                <c:pt idx="56">
                  <c:v>8.0583333143399896E-2</c:v>
                </c:pt>
                <c:pt idx="57">
                  <c:v>0.208250000059999</c:v>
                </c:pt>
                <c:pt idx="58">
                  <c:v>0.28500000002679898</c:v>
                </c:pt>
                <c:pt idx="59">
                  <c:v>0.29716666657479901</c:v>
                </c:pt>
                <c:pt idx="60">
                  <c:v>0.24224999990339999</c:v>
                </c:pt>
                <c:pt idx="61">
                  <c:v>0.13616666655359999</c:v>
                </c:pt>
                <c:pt idx="62">
                  <c:v>7.3333334409999501E-3</c:v>
                </c:pt>
                <c:pt idx="63">
                  <c:v>-0.1124999999932</c:v>
                </c:pt>
                <c:pt idx="64">
                  <c:v>-0.193916666776</c:v>
                </c:pt>
                <c:pt idx="65">
                  <c:v>-0.21691666664839901</c:v>
                </c:pt>
                <c:pt idx="66">
                  <c:v>-0.178083333418599</c:v>
                </c:pt>
                <c:pt idx="67">
                  <c:v>-8.9583333253600003E-2</c:v>
                </c:pt>
                <c:pt idx="68">
                  <c:v>2.3916666720799999E-2</c:v>
                </c:pt>
                <c:pt idx="69">
                  <c:v>0.1307500000946</c:v>
                </c:pt>
                <c:pt idx="70">
                  <c:v>0.20291666660679999</c:v>
                </c:pt>
                <c:pt idx="71">
                  <c:v>0.21816666673919999</c:v>
                </c:pt>
                <c:pt idx="72">
                  <c:v>0.17141666671639999</c:v>
                </c:pt>
                <c:pt idx="73">
                  <c:v>7.2999999897600004E-2</c:v>
                </c:pt>
                <c:pt idx="74">
                  <c:v>-5.4333333319399997E-2</c:v>
                </c:pt>
                <c:pt idx="75">
                  <c:v>-0.179833333220599</c:v>
                </c:pt>
                <c:pt idx="76">
                  <c:v>-0.27108333332119899</c:v>
                </c:pt>
                <c:pt idx="77">
                  <c:v>-0.30500000013340001</c:v>
                </c:pt>
                <c:pt idx="78">
                  <c:v>-0.27208333337859902</c:v>
                </c:pt>
                <c:pt idx="79">
                  <c:v>-0.177500000117399</c:v>
                </c:pt>
                <c:pt idx="80">
                  <c:v>-4.2750000097999903E-2</c:v>
                </c:pt>
                <c:pt idx="81">
                  <c:v>0.1024166666928</c:v>
                </c:pt>
                <c:pt idx="82">
                  <c:v>0.2237500000988</c:v>
                </c:pt>
                <c:pt idx="83">
                  <c:v>0.29524999997380003</c:v>
                </c:pt>
                <c:pt idx="84">
                  <c:v>0.30083333335880003</c:v>
                </c:pt>
                <c:pt idx="85">
                  <c:v>0.24216666664360001</c:v>
                </c:pt>
                <c:pt idx="86">
                  <c:v>0.135500000018</c:v>
                </c:pt>
                <c:pt idx="87">
                  <c:v>7.5000000368000098E-3</c:v>
                </c:pt>
                <c:pt idx="88">
                  <c:v>-0.1099999999386</c:v>
                </c:pt>
                <c:pt idx="89">
                  <c:v>-0.18849999996139999</c:v>
                </c:pt>
                <c:pt idx="90">
                  <c:v>-0.20916666670520001</c:v>
                </c:pt>
                <c:pt idx="91">
                  <c:v>-0.17058333320399999</c:v>
                </c:pt>
                <c:pt idx="92">
                  <c:v>-8.4083333407799998E-2</c:v>
                </c:pt>
                <c:pt idx="93">
                  <c:v>2.5666666751399898E-2</c:v>
                </c:pt>
                <c:pt idx="94">
                  <c:v>0.127749999973199</c:v>
                </c:pt>
                <c:pt idx="95">
                  <c:v>0.19349999989280001</c:v>
                </c:pt>
                <c:pt idx="96">
                  <c:v>0.20441666655320001</c:v>
                </c:pt>
                <c:pt idx="97">
                  <c:v>0.15366666668180001</c:v>
                </c:pt>
                <c:pt idx="98">
                  <c:v>5.2750000036999999E-2</c:v>
                </c:pt>
                <c:pt idx="99">
                  <c:v>-7.4666666592200004E-2</c:v>
                </c:pt>
                <c:pt idx="100">
                  <c:v>-0.19700000008099899</c:v>
                </c:pt>
                <c:pt idx="101">
                  <c:v>-0.2839166667604</c:v>
                </c:pt>
                <c:pt idx="102">
                  <c:v>-0.3124999998654</c:v>
                </c:pt>
                <c:pt idx="103">
                  <c:v>-0.271749999882199</c:v>
                </c:pt>
                <c:pt idx="104">
                  <c:v>-0.17000000008060001</c:v>
                </c:pt>
                <c:pt idx="105">
                  <c:v>-2.7999999854599899E-2</c:v>
                </c:pt>
                <c:pt idx="106">
                  <c:v>0.122500000135399</c:v>
                </c:pt>
                <c:pt idx="107">
                  <c:v>0.24625000003139999</c:v>
                </c:pt>
                <c:pt idx="108">
                  <c:v>0.3175833332852</c:v>
                </c:pt>
                <c:pt idx="109">
                  <c:v>0.31966666663439902</c:v>
                </c:pt>
                <c:pt idx="110">
                  <c:v>0.25541666650879902</c:v>
                </c:pt>
                <c:pt idx="111">
                  <c:v>0.14050000000019999</c:v>
                </c:pt>
                <c:pt idx="112">
                  <c:v>4.8333334371999902E-3</c:v>
                </c:pt>
                <c:pt idx="113">
                  <c:v>-0.1187500000408</c:v>
                </c:pt>
                <c:pt idx="114">
                  <c:v>-0.20083333346080001</c:v>
                </c:pt>
                <c:pt idx="115">
                  <c:v>-0.222499999931799</c:v>
                </c:pt>
                <c:pt idx="116">
                  <c:v>-0.18066666663139999</c:v>
                </c:pt>
                <c:pt idx="117">
                  <c:v>-8.8749999995200002E-2</c:v>
                </c:pt>
                <c:pt idx="118">
                  <c:v>2.6500000035199998E-2</c:v>
                </c:pt>
                <c:pt idx="119">
                  <c:v>0.13400000007160001</c:v>
                </c:pt>
                <c:pt idx="120">
                  <c:v>0.20216666670979999</c:v>
                </c:pt>
                <c:pt idx="121">
                  <c:v>0.21158333329680001</c:v>
                </c:pt>
                <c:pt idx="122">
                  <c:v>0.15558333323199999</c:v>
                </c:pt>
                <c:pt idx="123">
                  <c:v>4.66666666105999E-2</c:v>
                </c:pt>
                <c:pt idx="124">
                  <c:v>-8.9416666683199905E-2</c:v>
                </c:pt>
                <c:pt idx="125">
                  <c:v>-0.21908333348600001</c:v>
                </c:pt>
                <c:pt idx="126">
                  <c:v>-0.30916666670479998</c:v>
                </c:pt>
                <c:pt idx="127">
                  <c:v>-0.33416666669200001</c:v>
                </c:pt>
                <c:pt idx="128">
                  <c:v>-0.28608333319160001</c:v>
                </c:pt>
                <c:pt idx="129">
                  <c:v>-0.170666666616199</c:v>
                </c:pt>
                <c:pt idx="130">
                  <c:v>-1.4749999887799899E-2</c:v>
                </c:pt>
                <c:pt idx="131">
                  <c:v>0.1479999999354</c:v>
                </c:pt>
                <c:pt idx="132">
                  <c:v>0.281249999906799</c:v>
                </c:pt>
                <c:pt idx="133">
                  <c:v>0.35366666660480001</c:v>
                </c:pt>
                <c:pt idx="134">
                  <c:v>0.35058333347760001</c:v>
                </c:pt>
                <c:pt idx="135">
                  <c:v>0.27333333329159998</c:v>
                </c:pt>
                <c:pt idx="136">
                  <c:v>0.14274999997060001</c:v>
                </c:pt>
                <c:pt idx="137">
                  <c:v>-9.0833334208000292E-3</c:v>
                </c:pt>
                <c:pt idx="138">
                  <c:v>-0.146166666695799</c:v>
                </c:pt>
                <c:pt idx="139">
                  <c:v>-0.2340833333564</c:v>
                </c:pt>
                <c:pt idx="140">
                  <c:v>-0.253250000052199</c:v>
                </c:pt>
                <c:pt idx="141">
                  <c:v>-0.20158333340859899</c:v>
                </c:pt>
                <c:pt idx="142">
                  <c:v>-9.4833333294600003E-2</c:v>
                </c:pt>
                <c:pt idx="143">
                  <c:v>3.6999999964799898E-2</c:v>
                </c:pt>
                <c:pt idx="144">
                  <c:v>0.15700000007100001</c:v>
                </c:pt>
                <c:pt idx="145">
                  <c:v>0.231416666604399</c:v>
                </c:pt>
                <c:pt idx="146">
                  <c:v>0.23808333340820001</c:v>
                </c:pt>
                <c:pt idx="147">
                  <c:v>0.17225000000019999</c:v>
                </c:pt>
                <c:pt idx="148">
                  <c:v>4.6750000098999898E-2</c:v>
                </c:pt>
                <c:pt idx="149">
                  <c:v>-0.106666666523999</c:v>
                </c:pt>
                <c:pt idx="150">
                  <c:v>-0.25141666658400003</c:v>
                </c:pt>
                <c:pt idx="151">
                  <c:v>-0.34750000002019998</c:v>
                </c:pt>
                <c:pt idx="152">
                  <c:v>-0.3704166666582</c:v>
                </c:pt>
                <c:pt idx="153">
                  <c:v>-0.30858333335280003</c:v>
                </c:pt>
                <c:pt idx="154">
                  <c:v>-0.17383333343499999</c:v>
                </c:pt>
                <c:pt idx="155">
                  <c:v>3.9166667157999801E-3</c:v>
                </c:pt>
                <c:pt idx="156">
                  <c:v>0.1858333332348</c:v>
                </c:pt>
                <c:pt idx="157">
                  <c:v>0.32974999993479898</c:v>
                </c:pt>
                <c:pt idx="158">
                  <c:v>0.40149999999559899</c:v>
                </c:pt>
                <c:pt idx="159">
                  <c:v>0.38674999990460002</c:v>
                </c:pt>
                <c:pt idx="160">
                  <c:v>0.28900000002780002</c:v>
                </c:pt>
                <c:pt idx="161">
                  <c:v>0.13250000015060001</c:v>
                </c:pt>
                <c:pt idx="162">
                  <c:v>-4.1749999989799898E-2</c:v>
                </c:pt>
                <c:pt idx="163">
                  <c:v>-0.19358333343199899</c:v>
                </c:pt>
                <c:pt idx="164">
                  <c:v>-0.28483333325319898</c:v>
                </c:pt>
                <c:pt idx="165">
                  <c:v>-0.29583333337660001</c:v>
                </c:pt>
                <c:pt idx="166">
                  <c:v>-0.22491666677739999</c:v>
                </c:pt>
                <c:pt idx="167">
                  <c:v>-9.3083333187800002E-2</c:v>
                </c:pt>
                <c:pt idx="168">
                  <c:v>6.3499999923799996E-2</c:v>
                </c:pt>
                <c:pt idx="169">
                  <c:v>0.2008333333084</c:v>
                </c:pt>
                <c:pt idx="170">
                  <c:v>0.2802500000018</c:v>
                </c:pt>
                <c:pt idx="171">
                  <c:v>0.27966666657359901</c:v>
                </c:pt>
                <c:pt idx="172">
                  <c:v>0.19550000015999999</c:v>
                </c:pt>
                <c:pt idx="173">
                  <c:v>4.5583333445799901E-2</c:v>
                </c:pt>
                <c:pt idx="174">
                  <c:v>-0.13300000001420001</c:v>
                </c:pt>
                <c:pt idx="175">
                  <c:v>-0.29566666670460001</c:v>
                </c:pt>
                <c:pt idx="176">
                  <c:v>-0.39841666671599901</c:v>
                </c:pt>
                <c:pt idx="177">
                  <c:v>-0.41308333339480002</c:v>
                </c:pt>
                <c:pt idx="178">
                  <c:v>-0.33208333341899998</c:v>
                </c:pt>
                <c:pt idx="179">
                  <c:v>-0.17133333327879999</c:v>
                </c:pt>
                <c:pt idx="180">
                  <c:v>3.4083333230199998E-2</c:v>
                </c:pt>
                <c:pt idx="181">
                  <c:v>0.23633333342839999</c:v>
                </c:pt>
                <c:pt idx="182">
                  <c:v>0.38825000010499899</c:v>
                </c:pt>
                <c:pt idx="183">
                  <c:v>0.45291666663119901</c:v>
                </c:pt>
                <c:pt idx="184">
                  <c:v>0.41816666656059898</c:v>
                </c:pt>
                <c:pt idx="185">
                  <c:v>0.29083333334360001</c:v>
                </c:pt>
                <c:pt idx="186">
                  <c:v>0.104166666748799</c:v>
                </c:pt>
                <c:pt idx="187">
                  <c:v>-9.55833333186E-2</c:v>
                </c:pt>
                <c:pt idx="188">
                  <c:v>-0.25941666658599899</c:v>
                </c:pt>
                <c:pt idx="189">
                  <c:v>-0.34716666665079898</c:v>
                </c:pt>
                <c:pt idx="190">
                  <c:v>-0.33858333319519901</c:v>
                </c:pt>
                <c:pt idx="191">
                  <c:v>-0.2391666666492</c:v>
                </c:pt>
                <c:pt idx="192">
                  <c:v>-7.5083333297600002E-2</c:v>
                </c:pt>
                <c:pt idx="193">
                  <c:v>0.108333333371</c:v>
                </c:pt>
                <c:pt idx="194">
                  <c:v>0.261916666665999</c:v>
                </c:pt>
                <c:pt idx="195">
                  <c:v>0.34291666674339999</c:v>
                </c:pt>
                <c:pt idx="196">
                  <c:v>0.32749999983740002</c:v>
                </c:pt>
                <c:pt idx="197">
                  <c:v>0.21624999988419899</c:v>
                </c:pt>
                <c:pt idx="198">
                  <c:v>3.5250000086600002E-2</c:v>
                </c:pt>
                <c:pt idx="199">
                  <c:v>-0.1704166666336</c:v>
                </c:pt>
                <c:pt idx="200">
                  <c:v>-0.34900000014439903</c:v>
                </c:pt>
                <c:pt idx="201">
                  <c:v>-0.45341666657099899</c:v>
                </c:pt>
                <c:pt idx="202">
                  <c:v>-0.45350000003399898</c:v>
                </c:pt>
                <c:pt idx="203">
                  <c:v>-0.34683333345919998</c:v>
                </c:pt>
                <c:pt idx="204">
                  <c:v>-0.154499999889399</c:v>
                </c:pt>
                <c:pt idx="205">
                  <c:v>7.7416666578599899E-2</c:v>
                </c:pt>
                <c:pt idx="206">
                  <c:v>0.29608333338460002</c:v>
                </c:pt>
                <c:pt idx="207">
                  <c:v>0.44850000010259999</c:v>
                </c:pt>
                <c:pt idx="208">
                  <c:v>0.49866666677440002</c:v>
                </c:pt>
                <c:pt idx="209">
                  <c:v>0.43466666665679998</c:v>
                </c:pt>
                <c:pt idx="210">
                  <c:v>0.272499999906199</c:v>
                </c:pt>
                <c:pt idx="211">
                  <c:v>5.4499999889799901E-2</c:v>
                </c:pt>
                <c:pt idx="212">
                  <c:v>-0.165999999977999</c:v>
                </c:pt>
                <c:pt idx="213">
                  <c:v>-0.33416666674279899</c:v>
                </c:pt>
                <c:pt idx="214">
                  <c:v>-0.4098333334432</c:v>
                </c:pt>
                <c:pt idx="215">
                  <c:v>-0.3740833334168</c:v>
                </c:pt>
                <c:pt idx="216">
                  <c:v>-0.238666666683999</c:v>
                </c:pt>
                <c:pt idx="217">
                  <c:v>-3.9166666777000002E-2</c:v>
                </c:pt>
                <c:pt idx="218">
                  <c:v>0.17000000008060001</c:v>
                </c:pt>
                <c:pt idx="219">
                  <c:v>0.33358333339079999</c:v>
                </c:pt>
                <c:pt idx="220">
                  <c:v>0.40699999994300001</c:v>
                </c:pt>
                <c:pt idx="221">
                  <c:v>0.36933333329020002</c:v>
                </c:pt>
                <c:pt idx="222">
                  <c:v>0.22733333331819899</c:v>
                </c:pt>
                <c:pt idx="223">
                  <c:v>1.44166667978E-2</c:v>
                </c:pt>
                <c:pt idx="224">
                  <c:v>-0.21608333336460001</c:v>
                </c:pt>
                <c:pt idx="225">
                  <c:v>-0.40433333321640003</c:v>
                </c:pt>
                <c:pt idx="226">
                  <c:v>-0.50224999999380004</c:v>
                </c:pt>
                <c:pt idx="227">
                  <c:v>-0.48250000007299998</c:v>
                </c:pt>
                <c:pt idx="228">
                  <c:v>-0.34575000009119999</c:v>
                </c:pt>
                <c:pt idx="229">
                  <c:v>-0.123999999827799</c:v>
                </c:pt>
                <c:pt idx="230">
                  <c:v>0.131416666782599</c:v>
                </c:pt>
                <c:pt idx="231">
                  <c:v>0.357749999916399</c:v>
                </c:pt>
                <c:pt idx="232">
                  <c:v>0.50191666667519896</c:v>
                </c:pt>
                <c:pt idx="233">
                  <c:v>0.52716666679739999</c:v>
                </c:pt>
                <c:pt idx="234">
                  <c:v>0.42966666680159998</c:v>
                </c:pt>
                <c:pt idx="235">
                  <c:v>0.2325000000994</c:v>
                </c:pt>
                <c:pt idx="236">
                  <c:v>-1.2999999958799901E-2</c:v>
                </c:pt>
                <c:pt idx="237">
                  <c:v>-0.24641666665259901</c:v>
                </c:pt>
                <c:pt idx="238">
                  <c:v>-0.40908333334300001</c:v>
                </c:pt>
                <c:pt idx="239">
                  <c:v>-0.46216666669859902</c:v>
                </c:pt>
                <c:pt idx="240">
                  <c:v>-0.39191666658419999</c:v>
                </c:pt>
                <c:pt idx="241">
                  <c:v>-0.21941666662680001</c:v>
                </c:pt>
                <c:pt idx="242">
                  <c:v>1.1666666659E-2</c:v>
                </c:pt>
                <c:pt idx="243">
                  <c:v>0.2395833331768</c:v>
                </c:pt>
                <c:pt idx="244">
                  <c:v>0.40508333321500001</c:v>
                </c:pt>
                <c:pt idx="245">
                  <c:v>0.46441666661820002</c:v>
                </c:pt>
                <c:pt idx="246">
                  <c:v>0.3990000000426</c:v>
                </c:pt>
                <c:pt idx="247">
                  <c:v>0.22475000002920001</c:v>
                </c:pt>
                <c:pt idx="248">
                  <c:v>-1.5749999995999998E-2</c:v>
                </c:pt>
                <c:pt idx="249">
                  <c:v>-0.2629166666726</c:v>
                </c:pt>
                <c:pt idx="250">
                  <c:v>-0.45266666677559902</c:v>
                </c:pt>
                <c:pt idx="251">
                  <c:v>-0.53675000000560003</c:v>
                </c:pt>
                <c:pt idx="252">
                  <c:v>-0.49175000011499997</c:v>
                </c:pt>
                <c:pt idx="253">
                  <c:v>-0.32633333341280002</c:v>
                </c:pt>
                <c:pt idx="254">
                  <c:v>-7.9583333212999902E-2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A3-45EA-A9BC-BB4CB74208F9}"/>
            </c:ext>
          </c:extLst>
        </c:ser>
        <c:ser>
          <c:idx val="20"/>
          <c:order val="2"/>
          <c:tx>
            <c:strRef>
              <c:f>'4nsp'!$D$5</c:f>
              <c:strCache>
                <c:ptCount val="1"/>
                <c:pt idx="0">
                  <c:v>Analytical solution at x =128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'4nsp'!$A$6:$A$266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'4nsp'!$D$6:$D$266</c:f>
              <c:numCache>
                <c:formatCode>General</c:formatCode>
                <c:ptCount val="261"/>
                <c:pt idx="0">
                  <c:v>-2.7943695384873374E-2</c:v>
                </c:pt>
                <c:pt idx="1">
                  <c:v>4.6862388880581196E-2</c:v>
                </c:pt>
                <c:pt idx="2">
                  <c:v>0.11017704569497996</c:v>
                </c:pt>
                <c:pt idx="3">
                  <c:v>0.14710078176591659</c:v>
                </c:pt>
                <c:pt idx="4">
                  <c:v>-2.7943695384873374E-2</c:v>
                </c:pt>
                <c:pt idx="5">
                  <c:v>0.12842836775363425</c:v>
                </c:pt>
                <c:pt idx="6">
                  <c:v>7.5514447845428739E-2</c:v>
                </c:pt>
                <c:pt idx="7">
                  <c:v>6.9564649181955221E-3</c:v>
                </c:pt>
                <c:pt idx="8">
                  <c:v>-6.012425879072307E-2</c:v>
                </c:pt>
                <c:pt idx="9">
                  <c:v>-0.10923783578262883</c:v>
                </c:pt>
                <c:pt idx="10">
                  <c:v>-0.12862163305446681</c:v>
                </c:pt>
                <c:pt idx="11">
                  <c:v>-0.11413614751441976</c:v>
                </c:pt>
                <c:pt idx="12">
                  <c:v>-7.0241286334448011E-2</c:v>
                </c:pt>
                <c:pt idx="13">
                  <c:v>-8.8139873727691113E-3</c:v>
                </c:pt>
                <c:pt idx="14">
                  <c:v>5.3891996359757159E-2</c:v>
                </c:pt>
                <c:pt idx="15">
                  <c:v>0.1013789991068052</c:v>
                </c:pt>
                <c:pt idx="16">
                  <c:v>0.12109308510393983</c:v>
                </c:pt>
                <c:pt idx="17">
                  <c:v>0.10761532158191817</c:v>
                </c:pt>
                <c:pt idx="18">
                  <c:v>6.4055287693762508E-2</c:v>
                </c:pt>
                <c:pt idx="19">
                  <c:v>1.2955974393455173E-3</c:v>
                </c:pt>
                <c:pt idx="20">
                  <c:v>-6.4725655822631012E-2</c:v>
                </c:pt>
                <c:pt idx="21">
                  <c:v>-0.11701602014753971</c:v>
                </c:pt>
                <c:pt idx="22">
                  <c:v>-0.14181265368228033</c:v>
                </c:pt>
                <c:pt idx="23">
                  <c:v>-0.1320762052401292</c:v>
                </c:pt>
                <c:pt idx="24">
                  <c:v>-8.9317598810647506E-2</c:v>
                </c:pt>
                <c:pt idx="25">
                  <c:v>-2.3295981730041604E-2</c:v>
                </c:pt>
                <c:pt idx="26">
                  <c:v>5.0342895244740157E-2</c:v>
                </c:pt>
                <c:pt idx="27">
                  <c:v>0.11390438080627674</c:v>
                </c:pt>
                <c:pt idx="28">
                  <c:v>0.15200617972361641</c:v>
                </c:pt>
                <c:pt idx="29">
                  <c:v>0.15537894118952419</c:v>
                </c:pt>
                <c:pt idx="30">
                  <c:v>0.12316057385486963</c:v>
                </c:pt>
                <c:pt idx="31">
                  <c:v>6.311311338289341E-2</c:v>
                </c:pt>
                <c:pt idx="32">
                  <c:v>-1.0292134382622005E-2</c:v>
                </c:pt>
                <c:pt idx="33">
                  <c:v>-7.9444992597888675E-2</c:v>
                </c:pt>
                <c:pt idx="34">
                  <c:v>-0.12793444369495188</c:v>
                </c:pt>
                <c:pt idx="35">
                  <c:v>-0.14457604197281138</c:v>
                </c:pt>
                <c:pt idx="36">
                  <c:v>-0.12612892650387217</c:v>
                </c:pt>
                <c:pt idx="37">
                  <c:v>-7.803025844541317E-2</c:v>
                </c:pt>
                <c:pt idx="38">
                  <c:v>-1.2969825316188243E-2</c:v>
                </c:pt>
                <c:pt idx="39">
                  <c:v>5.2333771322651365E-2</c:v>
                </c:pt>
                <c:pt idx="40">
                  <c:v>0.10134593923881371</c:v>
                </c:pt>
                <c:pt idx="41">
                  <c:v>0.12186298287420447</c:v>
                </c:pt>
                <c:pt idx="42">
                  <c:v>0.10905620308205626</c:v>
                </c:pt>
                <c:pt idx="43">
                  <c:v>6.6653438975230378E-2</c:v>
                </c:pt>
                <c:pt idx="44">
                  <c:v>5.9650289343580786E-3</c:v>
                </c:pt>
                <c:pt idx="45">
                  <c:v>-5.6999089060518045E-2</c:v>
                </c:pt>
                <c:pt idx="46">
                  <c:v>-0.10559655995372259</c:v>
                </c:pt>
                <c:pt idx="47">
                  <c:v>-0.12678293427498755</c:v>
                </c:pt>
                <c:pt idx="48">
                  <c:v>-0.11444282965131304</c:v>
                </c:pt>
                <c:pt idx="49">
                  <c:v>-7.098418833173735E-2</c:v>
                </c:pt>
                <c:pt idx="50">
                  <c:v>-6.7920941339106866E-3</c:v>
                </c:pt>
                <c:pt idx="51">
                  <c:v>6.2325984150636393E-2</c:v>
                </c:pt>
                <c:pt idx="52">
                  <c:v>0.11906880697158853</c:v>
                </c:pt>
                <c:pt idx="53">
                  <c:v>0.14896448031659004</c:v>
                </c:pt>
                <c:pt idx="54">
                  <c:v>0.14400846500040976</c:v>
                </c:pt>
                <c:pt idx="55">
                  <c:v>0.10470617562916029</c:v>
                </c:pt>
                <c:pt idx="56">
                  <c:v>4.0006604216586833E-2</c:v>
                </c:pt>
                <c:pt idx="57">
                  <c:v>-3.4861346855547155E-2</c:v>
                </c:pt>
                <c:pt idx="58">
                  <c:v>-0.10211540600963712</c:v>
                </c:pt>
                <c:pt idx="59">
                  <c:v>-0.14578515062496045</c:v>
                </c:pt>
                <c:pt idx="60">
                  <c:v>-0.15563215486725729</c:v>
                </c:pt>
                <c:pt idx="61">
                  <c:v>-0.129651841462877</c:v>
                </c:pt>
                <c:pt idx="62">
                  <c:v>-7.4536860796596174E-2</c:v>
                </c:pt>
                <c:pt idx="63">
                  <c:v>-3.9893404482272288E-3</c:v>
                </c:pt>
                <c:pt idx="64">
                  <c:v>6.469525371803457E-2</c:v>
                </c:pt>
                <c:pt idx="65">
                  <c:v>0.11492015973846813</c:v>
                </c:pt>
                <c:pt idx="66">
                  <c:v>0.13488583521033792</c:v>
                </c:pt>
                <c:pt idx="67">
                  <c:v>0.12047539211704886</c:v>
                </c:pt>
                <c:pt idx="68">
                  <c:v>7.6211512768791553E-2</c:v>
                </c:pt>
                <c:pt idx="69">
                  <c:v>1.4051737454147339E-2</c:v>
                </c:pt>
                <c:pt idx="70">
                  <c:v>-4.9670932403893892E-2</c:v>
                </c:pt>
                <c:pt idx="71">
                  <c:v>-9.8392254669678145E-2</c:v>
                </c:pt>
                <c:pt idx="72">
                  <c:v>-0.11950571016553543</c:v>
                </c:pt>
                <c:pt idx="73">
                  <c:v>-0.10754601997767677</c:v>
                </c:pt>
                <c:pt idx="74">
                  <c:v>-6.5569464783340525E-2</c:v>
                </c:pt>
                <c:pt idx="75">
                  <c:v>-4.3851004001093062E-3</c:v>
                </c:pt>
                <c:pt idx="76">
                  <c:v>6.0170725869330144E-2</c:v>
                </c:pt>
                <c:pt idx="77">
                  <c:v>0.11123391720041526</c:v>
                </c:pt>
                <c:pt idx="78">
                  <c:v>0.13518395767213603</c:v>
                </c:pt>
                <c:pt idx="79">
                  <c:v>0.12511566463629856</c:v>
                </c:pt>
                <c:pt idx="80">
                  <c:v>8.2638784250052957E-2</c:v>
                </c:pt>
                <c:pt idx="81">
                  <c:v>1.7549962486678009E-2</c:v>
                </c:pt>
                <c:pt idx="82">
                  <c:v>-5.4547048032015232E-2</c:v>
                </c:pt>
                <c:pt idx="83">
                  <c:v>-0.11608420311448905</c:v>
                </c:pt>
                <c:pt idx="84">
                  <c:v>-0.1518799239920498</c:v>
                </c:pt>
                <c:pt idx="85">
                  <c:v>-0.15291447066027536</c:v>
                </c:pt>
                <c:pt idx="86">
                  <c:v>-0.11858858741812385</c:v>
                </c:pt>
                <c:pt idx="87">
                  <c:v>-5.6900974185855907E-2</c:v>
                </c:pt>
                <c:pt idx="88">
                  <c:v>1.7502000409287524E-2</c:v>
                </c:pt>
                <c:pt idx="89">
                  <c:v>8.6921249616576143E-2</c:v>
                </c:pt>
                <c:pt idx="90">
                  <c:v>0.13495210723841955</c:v>
                </c:pt>
                <c:pt idx="91">
                  <c:v>0.15050420113393342</c:v>
                </c:pt>
                <c:pt idx="92">
                  <c:v>0.13049664821909773</c:v>
                </c:pt>
                <c:pt idx="93">
                  <c:v>8.0561705767753733E-2</c:v>
                </c:pt>
                <c:pt idx="94">
                  <c:v>1.3586559602875354E-2</c:v>
                </c:pt>
                <c:pt idx="95">
                  <c:v>-5.3538440063541429E-2</c:v>
                </c:pt>
                <c:pt idx="96">
                  <c:v>-0.10415045411628945</c:v>
                </c:pt>
                <c:pt idx="97">
                  <c:v>-0.12596638229204143</c:v>
                </c:pt>
                <c:pt idx="98">
                  <c:v>-0.11412063822150868</c:v>
                </c:pt>
                <c:pt idx="99">
                  <c:v>-7.2332417172031815E-2</c:v>
                </c:pt>
                <c:pt idx="100">
                  <c:v>-1.1914916077024863E-2</c:v>
                </c:pt>
                <c:pt idx="101">
                  <c:v>5.1121050164912904E-2</c:v>
                </c:pt>
                <c:pt idx="102">
                  <c:v>0.10014004839112994</c:v>
                </c:pt>
                <c:pt idx="103">
                  <c:v>0.12210859040067758</c:v>
                </c:pt>
                <c:pt idx="104">
                  <c:v>0.11091406298007042</c:v>
                </c:pt>
                <c:pt idx="105">
                  <c:v>6.8942111445088647E-2</c:v>
                </c:pt>
                <c:pt idx="106">
                  <c:v>6.5144751731159786E-3</c:v>
                </c:pt>
                <c:pt idx="107">
                  <c:v>-6.0675107190502182E-2</c:v>
                </c:pt>
                <c:pt idx="108">
                  <c:v>-0.11548782028016422</c:v>
                </c:pt>
                <c:pt idx="109">
                  <c:v>-0.14364840722782543</c:v>
                </c:pt>
                <c:pt idx="110">
                  <c:v>-0.13735739359573082</c:v>
                </c:pt>
                <c:pt idx="111">
                  <c:v>-9.730112980539872E-2</c:v>
                </c:pt>
                <c:pt idx="112">
                  <c:v>-3.2552691989682338E-2</c:v>
                </c:pt>
                <c:pt idx="113">
                  <c:v>4.1617521772199129E-2</c:v>
                </c:pt>
                <c:pt idx="114">
                  <c:v>0.10748108623463523</c:v>
                </c:pt>
                <c:pt idx="115">
                  <c:v>0.14921315796630011</c:v>
                </c:pt>
                <c:pt idx="116">
                  <c:v>0.15679274872960525</c:v>
                </c:pt>
                <c:pt idx="117">
                  <c:v>0.12847205351109039</c:v>
                </c:pt>
                <c:pt idx="118">
                  <c:v>7.1200998257088963E-2</c:v>
                </c:pt>
                <c:pt idx="119">
                  <c:v>-1.0980201642958147E-3</c:v>
                </c:pt>
                <c:pt idx="120">
                  <c:v>-7.0975279525175683E-2</c:v>
                </c:pt>
                <c:pt idx="121">
                  <c:v>-0.12176115970674602</c:v>
                </c:pt>
                <c:pt idx="122">
                  <c:v>-0.14166447088964232</c:v>
                </c:pt>
                <c:pt idx="123">
                  <c:v>-0.12664367659661874</c:v>
                </c:pt>
                <c:pt idx="124">
                  <c:v>-8.1340112523767258E-2</c:v>
                </c:pt>
                <c:pt idx="125">
                  <c:v>-1.7846407117288222E-2</c:v>
                </c:pt>
                <c:pt idx="126">
                  <c:v>4.7376469878583967E-2</c:v>
                </c:pt>
                <c:pt idx="127">
                  <c:v>9.7658620481809039E-2</c:v>
                </c:pt>
                <c:pt idx="128">
                  <c:v>0.1203145889817184</c:v>
                </c:pt>
                <c:pt idx="129">
                  <c:v>0.10982119538116554</c:v>
                </c:pt>
                <c:pt idx="130">
                  <c:v>6.9185573947669637E-2</c:v>
                </c:pt>
                <c:pt idx="131">
                  <c:v>9.1627617661344009E-3</c:v>
                </c:pt>
                <c:pt idx="132">
                  <c:v>-5.4479239939686251E-2</c:v>
                </c:pt>
                <c:pt idx="133">
                  <c:v>-0.10496005570330091</c:v>
                </c:pt>
                <c:pt idx="134">
                  <c:v>-0.12874916555588573</c:v>
                </c:pt>
                <c:pt idx="135">
                  <c:v>-0.11901971586939004</c:v>
                </c:pt>
                <c:pt idx="136">
                  <c:v>-7.742544189835418E-2</c:v>
                </c:pt>
                <c:pt idx="137">
                  <c:v>-1.3751149592084483E-2</c:v>
                </c:pt>
                <c:pt idx="138">
                  <c:v>5.6481159457163324E-2</c:v>
                </c:pt>
                <c:pt idx="139">
                  <c:v>0.11585686978914417</c:v>
                </c:pt>
                <c:pt idx="140">
                  <c:v>0.14940670740777207</c:v>
                </c:pt>
                <c:pt idx="141">
                  <c:v>0.14835585523695585</c:v>
                </c:pt>
                <c:pt idx="142">
                  <c:v>0.11234725460798303</c:v>
                </c:pt>
                <c:pt idx="143">
                  <c:v>4.9581361898718153E-2</c:v>
                </c:pt>
                <c:pt idx="144">
                  <c:v>-2.5166666980275879E-2</c:v>
                </c:pt>
                <c:pt idx="145">
                  <c:v>-9.4162606507245547E-2</c:v>
                </c:pt>
                <c:pt idx="146">
                  <c:v>-0.14106490504307084</c:v>
                </c:pt>
                <c:pt idx="147">
                  <c:v>-0.15493227956340078</c:v>
                </c:pt>
                <c:pt idx="148">
                  <c:v>-0.13289252958509976</c:v>
                </c:pt>
                <c:pt idx="149">
                  <c:v>-8.0811405582166429E-2</c:v>
                </c:pt>
                <c:pt idx="150">
                  <c:v>-1.179848137430293E-2</c:v>
                </c:pt>
                <c:pt idx="151">
                  <c:v>5.707452058383726E-2</c:v>
                </c:pt>
                <c:pt idx="152">
                  <c:v>0.10902293523858833</c:v>
                </c:pt>
                <c:pt idx="153">
                  <c:v>0.13170609277245757</c:v>
                </c:pt>
                <c:pt idx="154">
                  <c:v>0.1202569077412709</c:v>
                </c:pt>
                <c:pt idx="155">
                  <c:v>7.8431951931536528E-2</c:v>
                </c:pt>
                <c:pt idx="156">
                  <c:v>1.7600199000686795E-2</c:v>
                </c:pt>
                <c:pt idx="157">
                  <c:v>-4.617109264445042E-2</c:v>
                </c:pt>
                <c:pt idx="158">
                  <c:v>-9.6199632506014168E-2</c:v>
                </c:pt>
                <c:pt idx="159">
                  <c:v>-0.11941518763472184</c:v>
                </c:pt>
                <c:pt idx="160">
                  <c:v>-0.10967009398567096</c:v>
                </c:pt>
                <c:pt idx="161">
                  <c:v>-6.9302815513146987E-2</c:v>
                </c:pt>
                <c:pt idx="162">
                  <c:v>-8.5618455498972998E-3</c:v>
                </c:pt>
                <c:pt idx="163">
                  <c:v>5.6966851956208139E-2</c:v>
                </c:pt>
                <c:pt idx="164">
                  <c:v>0.11028545982536925</c:v>
                </c:pt>
                <c:pt idx="165">
                  <c:v>0.13728010243586844</c:v>
                </c:pt>
                <c:pt idx="166">
                  <c:v>0.13031007252902252</c:v>
                </c:pt>
                <c:pt idx="167">
                  <c:v>9.0189048196309685E-2</c:v>
                </c:pt>
                <c:pt idx="168">
                  <c:v>2.6057653026078632E-2</c:v>
                </c:pt>
                <c:pt idx="169">
                  <c:v>-4.6827009835914535E-2</c:v>
                </c:pt>
                <c:pt idx="170">
                  <c:v>-0.11083883468618175</c:v>
                </c:pt>
                <c:pt idx="171">
                  <c:v>-0.15033664193567708</c:v>
                </c:pt>
                <c:pt idx="172">
                  <c:v>-0.1555413663506631</c:v>
                </c:pt>
                <c:pt idx="173">
                  <c:v>-0.12497079809568389</c:v>
                </c:pt>
                <c:pt idx="174">
                  <c:v>-6.5824567501597223E-2</c:v>
                </c:pt>
                <c:pt idx="175">
                  <c:v>7.7779620702776268E-3</c:v>
                </c:pt>
                <c:pt idx="176">
                  <c:v>7.8269854954958154E-2</c:v>
                </c:pt>
                <c:pt idx="177">
                  <c:v>0.12895627998104842</c:v>
                </c:pt>
                <c:pt idx="178">
                  <c:v>0.14810865425010394</c:v>
                </c:pt>
                <c:pt idx="179">
                  <c:v>0.1318171489335429</c:v>
                </c:pt>
                <c:pt idx="180">
                  <c:v>8.4895583192479168E-2</c:v>
                </c:pt>
                <c:pt idx="181">
                  <c:v>1.9618611385824238E-2</c:v>
                </c:pt>
                <c:pt idx="182">
                  <c:v>-4.7388539053556153E-2</c:v>
                </c:pt>
                <c:pt idx="183">
                  <c:v>-9.932753203745448E-2</c:v>
                </c:pt>
                <c:pt idx="184">
                  <c:v>-0.12342645455741098</c:v>
                </c:pt>
                <c:pt idx="185">
                  <c:v>-0.11411249972634369</c:v>
                </c:pt>
                <c:pt idx="186">
                  <c:v>-7.4367013743135257E-2</c:v>
                </c:pt>
                <c:pt idx="187">
                  <c:v>-1.4927569111780418E-2</c:v>
                </c:pt>
                <c:pt idx="188">
                  <c:v>4.8459345697204448E-2</c:v>
                </c:pt>
                <c:pt idx="189">
                  <c:v>9.9043688233335869E-2</c:v>
                </c:pt>
                <c:pt idx="190">
                  <c:v>0.12332924412859748</c:v>
                </c:pt>
                <c:pt idx="191">
                  <c:v>0.11451395807743357</c:v>
                </c:pt>
                <c:pt idx="192">
                  <c:v>7.4248511332237602E-2</c:v>
                </c:pt>
                <c:pt idx="193">
                  <c:v>1.2269166421118704E-2</c:v>
                </c:pt>
                <c:pt idx="194">
                  <c:v>-5.6007130313841219E-2</c:v>
                </c:pt>
                <c:pt idx="195">
                  <c:v>-0.11332709541002119</c:v>
                </c:pt>
                <c:pt idx="196">
                  <c:v>-0.14492550579654057</c:v>
                </c:pt>
                <c:pt idx="197">
                  <c:v>-0.14224863516504674</c:v>
                </c:pt>
                <c:pt idx="198">
                  <c:v>-0.10514410174777637</c:v>
                </c:pt>
                <c:pt idx="199">
                  <c:v>-4.1965971937161985E-2</c:v>
                </c:pt>
                <c:pt idx="200">
                  <c:v>3.2436599980860341E-2</c:v>
                </c:pt>
                <c:pt idx="201">
                  <c:v>0.10035111298909839</c:v>
                </c:pt>
                <c:pt idx="202">
                  <c:v>0.14555331133593502</c:v>
                </c:pt>
                <c:pt idx="203">
                  <c:v>0.15729797205066989</c:v>
                </c:pt>
                <c:pt idx="204">
                  <c:v>0.13295743250861827</c:v>
                </c:pt>
                <c:pt idx="205">
                  <c:v>7.8652729717326841E-2</c:v>
                </c:pt>
                <c:pt idx="206">
                  <c:v>7.7218145486297983E-3</c:v>
                </c:pt>
                <c:pt idx="207">
                  <c:v>-6.2592439207368303E-2</c:v>
                </c:pt>
                <c:pt idx="208">
                  <c:v>-0.11540902818919591</c:v>
                </c:pt>
                <c:pt idx="209">
                  <c:v>-0.13836827927066586</c:v>
                </c:pt>
                <c:pt idx="210">
                  <c:v>-0.12665002493936203</c:v>
                </c:pt>
                <c:pt idx="211">
                  <c:v>-8.4102496530494314E-2</c:v>
                </c:pt>
                <c:pt idx="212">
                  <c:v>-2.220618456793242E-2</c:v>
                </c:pt>
                <c:pt idx="213">
                  <c:v>4.2862491256188906E-2</c:v>
                </c:pt>
                <c:pt idx="214">
                  <c:v>9.4328890481106514E-2</c:v>
                </c:pt>
                <c:pt idx="215">
                  <c:v>0.11905137679014732</c:v>
                </c:pt>
                <c:pt idx="216">
                  <c:v>0.11082615781577597</c:v>
                </c:pt>
                <c:pt idx="217">
                  <c:v>7.1938701891671203E-2</c:v>
                </c:pt>
                <c:pt idx="218">
                  <c:v>1.2574194951492399E-2</c:v>
                </c:pt>
                <c:pt idx="219">
                  <c:v>-5.1764228614915427E-2</c:v>
                </c:pt>
                <c:pt idx="220">
                  <c:v>-0.10418173608511076</c:v>
                </c:pt>
                <c:pt idx="221">
                  <c:v>-0.13067774688441494</c:v>
                </c:pt>
                <c:pt idx="222">
                  <c:v>-0.12371599925304221</c:v>
                </c:pt>
                <c:pt idx="223">
                  <c:v>-8.4181329151398324E-2</c:v>
                </c:pt>
                <c:pt idx="224">
                  <c:v>-2.1228481757494602E-2</c:v>
                </c:pt>
                <c:pt idx="225">
                  <c:v>4.9944995697251263E-2</c:v>
                </c:pt>
                <c:pt idx="226">
                  <c:v>0.1118505383833457</c:v>
                </c:pt>
                <c:pt idx="227">
                  <c:v>0.14905182391251634</c:v>
                </c:pt>
                <c:pt idx="228">
                  <c:v>0.15201704527925747</c:v>
                </c:pt>
                <c:pt idx="229">
                  <c:v>0.11951856703403413</c:v>
                </c:pt>
                <c:pt idx="230">
                  <c:v>5.8979237624203776E-2</c:v>
                </c:pt>
                <c:pt idx="231">
                  <c:v>-1.5324356149878138E-2</c:v>
                </c:pt>
                <c:pt idx="232">
                  <c:v>-8.5757729759593518E-2</c:v>
                </c:pt>
                <c:pt idx="233">
                  <c:v>-0.13565625967654213</c:v>
                </c:pt>
                <c:pt idx="234">
                  <c:v>-0.15341051100391789</c:v>
                </c:pt>
                <c:pt idx="235">
                  <c:v>-0.13529533422491166</c:v>
                </c:pt>
                <c:pt idx="236">
                  <c:v>-8.63420836241173E-2</c:v>
                </c:pt>
                <c:pt idx="237">
                  <c:v>-1.9040922784642315E-2</c:v>
                </c:pt>
                <c:pt idx="238">
                  <c:v>4.9799404410490869E-2</c:v>
                </c:pt>
                <c:pt idx="239">
                  <c:v>0.10324855649459339</c:v>
                </c:pt>
                <c:pt idx="240">
                  <c:v>0.12846047183425732</c:v>
                </c:pt>
                <c:pt idx="241">
                  <c:v>0.1198398148926212</c:v>
                </c:pt>
                <c:pt idx="242">
                  <c:v>8.0381783291282233E-2</c:v>
                </c:pt>
                <c:pt idx="243">
                  <c:v>2.0855447660350648E-2</c:v>
                </c:pt>
                <c:pt idx="244">
                  <c:v>-4.2959860402709854E-2</c:v>
                </c:pt>
                <c:pt idx="245">
                  <c:v>-9.4289021003555046E-2</c:v>
                </c:pt>
                <c:pt idx="246">
                  <c:v>-0.11961807866352955</c:v>
                </c:pt>
                <c:pt idx="247">
                  <c:v>-0.11212525777463085</c:v>
                </c:pt>
                <c:pt idx="248">
                  <c:v>-7.3424787216188891E-2</c:v>
                </c:pt>
                <c:pt idx="249">
                  <c:v>-1.3184845821245801E-2</c:v>
                </c:pt>
                <c:pt idx="250">
                  <c:v>5.3286699886922612E-2</c:v>
                </c:pt>
                <c:pt idx="251">
                  <c:v>0.10888598059228725</c:v>
                </c:pt>
                <c:pt idx="252">
                  <c:v>0.13902482735697091</c:v>
                </c:pt>
                <c:pt idx="253">
                  <c:v>0.13533063957243632</c:v>
                </c:pt>
                <c:pt idx="254">
                  <c:v>9.7805988205833513E-2</c:v>
                </c:pt>
                <c:pt idx="255">
                  <c:v>3.4903125954347247E-2</c:v>
                </c:pt>
                <c:pt idx="256">
                  <c:v>-3.8511338681804515E-2</c:v>
                </c:pt>
                <c:pt idx="257">
                  <c:v>-0.10479958189874533</c:v>
                </c:pt>
                <c:pt idx="258">
                  <c:v>-0.14789956825341904</c:v>
                </c:pt>
                <c:pt idx="259">
                  <c:v>-0.15729525919099166</c:v>
                </c:pt>
                <c:pt idx="260">
                  <c:v>-0.13062208093276795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A3-45EA-A9BC-BB4CB74208F9}"/>
            </c:ext>
          </c:extLst>
        </c:ser>
        <c:ser>
          <c:idx val="21"/>
          <c:order val="3"/>
          <c:tx>
            <c:strRef>
              <c:f>'4nsp'!$L$5</c:f>
              <c:strCache>
                <c:ptCount val="1"/>
                <c:pt idx="0">
                  <c:v>NSP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'4nsp'!$K$12:$K$266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'4nsp'!$L$12:$L$266</c:f>
              <c:numCache>
                <c:formatCode>0.00E+00</c:formatCode>
                <c:ptCount val="255"/>
                <c:pt idx="0">
                  <c:v>6.9596000000000005E-2</c:v>
                </c:pt>
                <c:pt idx="1">
                  <c:v>-1.0668E-2</c:v>
                </c:pt>
                <c:pt idx="2">
                  <c:v>-9.2710000000000001E-2</c:v>
                </c:pt>
                <c:pt idx="3">
                  <c:v>-0.15265399999999901</c:v>
                </c:pt>
                <c:pt idx="4">
                  <c:v>-0.18110200000000001</c:v>
                </c:pt>
                <c:pt idx="5">
                  <c:v>-0.16281399999999999</c:v>
                </c:pt>
                <c:pt idx="6">
                  <c:v>-0.117602</c:v>
                </c:pt>
                <c:pt idx="7">
                  <c:v>-4.6989999999999997E-2</c:v>
                </c:pt>
                <c:pt idx="8">
                  <c:v>3.6068000000000003E-2</c:v>
                </c:pt>
                <c:pt idx="9">
                  <c:v>9.9821999999999994E-2</c:v>
                </c:pt>
                <c:pt idx="10">
                  <c:v>0.13487399999999899</c:v>
                </c:pt>
                <c:pt idx="11">
                  <c:v>0.14300199999999999</c:v>
                </c:pt>
                <c:pt idx="12">
                  <c:v>0.10642600000000001</c:v>
                </c:pt>
                <c:pt idx="13">
                  <c:v>3.5560000000000001E-2</c:v>
                </c:pt>
                <c:pt idx="14">
                  <c:v>-3.6322E-2</c:v>
                </c:pt>
                <c:pt idx="15">
                  <c:v>-9.6266000000000004E-2</c:v>
                </c:pt>
                <c:pt idx="16">
                  <c:v>-0.128778</c:v>
                </c:pt>
                <c:pt idx="17">
                  <c:v>-0.13233400000000001</c:v>
                </c:pt>
                <c:pt idx="18">
                  <c:v>-9.6012E-2</c:v>
                </c:pt>
                <c:pt idx="19">
                  <c:v>-4.6227999999999998E-2</c:v>
                </c:pt>
                <c:pt idx="20">
                  <c:v>3.3782E-2</c:v>
                </c:pt>
                <c:pt idx="21">
                  <c:v>9.8044000000000006E-2</c:v>
                </c:pt>
                <c:pt idx="22">
                  <c:v>0.13716</c:v>
                </c:pt>
                <c:pt idx="23">
                  <c:v>0.148336</c:v>
                </c:pt>
                <c:pt idx="24">
                  <c:v>0.110743999999999</c:v>
                </c:pt>
                <c:pt idx="25">
                  <c:v>5.3594000000000003E-2</c:v>
                </c:pt>
                <c:pt idx="26">
                  <c:v>-2.7178000000000001E-2</c:v>
                </c:pt>
                <c:pt idx="27">
                  <c:v>-0.11176</c:v>
                </c:pt>
                <c:pt idx="28">
                  <c:v>-0.155448</c:v>
                </c:pt>
                <c:pt idx="29">
                  <c:v>-0.170434</c:v>
                </c:pt>
                <c:pt idx="30">
                  <c:v>-0.13614399999999899</c:v>
                </c:pt>
                <c:pt idx="31">
                  <c:v>-7.7977999999999895E-2</c:v>
                </c:pt>
                <c:pt idx="32">
                  <c:v>1.7780000000000001E-3</c:v>
                </c:pt>
                <c:pt idx="33">
                  <c:v>6.9342000000000001E-2</c:v>
                </c:pt>
                <c:pt idx="34">
                  <c:v>0.11811000000000001</c:v>
                </c:pt>
                <c:pt idx="35">
                  <c:v>0.15570200000000001</c:v>
                </c:pt>
                <c:pt idx="36">
                  <c:v>0.145288</c:v>
                </c:pt>
                <c:pt idx="37">
                  <c:v>0.10033</c:v>
                </c:pt>
                <c:pt idx="38">
                  <c:v>4.1147999999999997E-2</c:v>
                </c:pt>
                <c:pt idx="39">
                  <c:v>-2.8955999999999898E-2</c:v>
                </c:pt>
                <c:pt idx="40">
                  <c:v>-8.91539999999999E-2</c:v>
                </c:pt>
                <c:pt idx="41">
                  <c:v>-0.121158</c:v>
                </c:pt>
                <c:pt idx="42">
                  <c:v>-0.12318999999999999</c:v>
                </c:pt>
                <c:pt idx="43">
                  <c:v>-8.7121999999999894E-2</c:v>
                </c:pt>
                <c:pt idx="44">
                  <c:v>-1.7017999999999901E-2</c:v>
                </c:pt>
                <c:pt idx="45">
                  <c:v>5.2577999999999903E-2</c:v>
                </c:pt>
                <c:pt idx="46">
                  <c:v>0.10896599999999999</c:v>
                </c:pt>
                <c:pt idx="47">
                  <c:v>0.130047999999999</c:v>
                </c:pt>
                <c:pt idx="48">
                  <c:v>0.115061999999999</c:v>
                </c:pt>
                <c:pt idx="49">
                  <c:v>7.5438000000000005E-2</c:v>
                </c:pt>
                <c:pt idx="50">
                  <c:v>9.3980000000000001E-3</c:v>
                </c:pt>
                <c:pt idx="51">
                  <c:v>-6.7563999999999902E-2</c:v>
                </c:pt>
                <c:pt idx="52">
                  <c:v>-0.12573000000000001</c:v>
                </c:pt>
                <c:pt idx="53">
                  <c:v>-0.16433800000000001</c:v>
                </c:pt>
                <c:pt idx="54">
                  <c:v>-0.16306799999999999</c:v>
                </c:pt>
                <c:pt idx="55">
                  <c:v>-0.124967999999999</c:v>
                </c:pt>
                <c:pt idx="56">
                  <c:v>-6.7056000000000004E-2</c:v>
                </c:pt>
                <c:pt idx="57">
                  <c:v>1.7526E-2</c:v>
                </c:pt>
                <c:pt idx="58">
                  <c:v>8.0771999999999997E-2</c:v>
                </c:pt>
                <c:pt idx="59">
                  <c:v>0.127</c:v>
                </c:pt>
                <c:pt idx="60">
                  <c:v>0.148844</c:v>
                </c:pt>
                <c:pt idx="61">
                  <c:v>0.14325599999999999</c:v>
                </c:pt>
                <c:pt idx="62">
                  <c:v>9.3217999999999995E-2</c:v>
                </c:pt>
                <c:pt idx="63">
                  <c:v>2.921E-2</c:v>
                </c:pt>
                <c:pt idx="64">
                  <c:v>-3.2257999999999898E-2</c:v>
                </c:pt>
                <c:pt idx="65">
                  <c:v>-8.7122000000000005E-2</c:v>
                </c:pt>
                <c:pt idx="66">
                  <c:v>-0.12141199999999901</c:v>
                </c:pt>
                <c:pt idx="67">
                  <c:v>-0.10566399999999899</c:v>
                </c:pt>
                <c:pt idx="68">
                  <c:v>-7.0358000000000004E-2</c:v>
                </c:pt>
                <c:pt idx="69">
                  <c:v>-3.5559999999999902E-3</c:v>
                </c:pt>
                <c:pt idx="70">
                  <c:v>5.6896000000000002E-2</c:v>
                </c:pt>
                <c:pt idx="71">
                  <c:v>0.101854</c:v>
                </c:pt>
                <c:pt idx="72">
                  <c:v>0.116839999999999</c:v>
                </c:pt>
                <c:pt idx="73">
                  <c:v>0.105155999999999</c:v>
                </c:pt>
                <c:pt idx="74">
                  <c:v>6.8325999999999901E-2</c:v>
                </c:pt>
                <c:pt idx="75">
                  <c:v>-3.80999999999999E-3</c:v>
                </c:pt>
                <c:pt idx="76">
                  <c:v>-6.6040000000000001E-2</c:v>
                </c:pt>
                <c:pt idx="77">
                  <c:v>-0.118618</c:v>
                </c:pt>
                <c:pt idx="78">
                  <c:v>-0.155193999999999</c:v>
                </c:pt>
                <c:pt idx="79">
                  <c:v>-0.14782799999999899</c:v>
                </c:pt>
                <c:pt idx="80">
                  <c:v>-0.115316</c:v>
                </c:pt>
                <c:pt idx="81">
                  <c:v>-3.7592E-2</c:v>
                </c:pt>
                <c:pt idx="82">
                  <c:v>3.3528000000000002E-2</c:v>
                </c:pt>
                <c:pt idx="83">
                  <c:v>0.108458</c:v>
                </c:pt>
                <c:pt idx="84">
                  <c:v>0.145033999999999</c:v>
                </c:pt>
                <c:pt idx="85">
                  <c:v>0.16078200000000001</c:v>
                </c:pt>
                <c:pt idx="86">
                  <c:v>0.14960599999999999</c:v>
                </c:pt>
                <c:pt idx="87">
                  <c:v>9.3726000000000004E-2</c:v>
                </c:pt>
                <c:pt idx="88">
                  <c:v>3.3782E-2</c:v>
                </c:pt>
                <c:pt idx="89">
                  <c:v>-2.9209999999999899E-2</c:v>
                </c:pt>
                <c:pt idx="90">
                  <c:v>-7.9755999999999994E-2</c:v>
                </c:pt>
                <c:pt idx="91">
                  <c:v>-0.106934</c:v>
                </c:pt>
                <c:pt idx="92">
                  <c:v>-0.102108</c:v>
                </c:pt>
                <c:pt idx="93">
                  <c:v>-6.12139999999999E-2</c:v>
                </c:pt>
                <c:pt idx="94">
                  <c:v>1.2700000000000001E-3</c:v>
                </c:pt>
                <c:pt idx="95">
                  <c:v>5.6134000000000003E-2</c:v>
                </c:pt>
                <c:pt idx="96">
                  <c:v>9.2710000000000001E-2</c:v>
                </c:pt>
                <c:pt idx="97">
                  <c:v>0.10541</c:v>
                </c:pt>
                <c:pt idx="98">
                  <c:v>9.4233999999999998E-2</c:v>
                </c:pt>
                <c:pt idx="99">
                  <c:v>4.3687999999999998E-2</c:v>
                </c:pt>
                <c:pt idx="100">
                  <c:v>-2.0827999999999899E-2</c:v>
                </c:pt>
                <c:pt idx="101">
                  <c:v>-8.7122000000000005E-2</c:v>
                </c:pt>
                <c:pt idx="102">
                  <c:v>-0.13716</c:v>
                </c:pt>
                <c:pt idx="103">
                  <c:v>-0.16763999999999901</c:v>
                </c:pt>
                <c:pt idx="104">
                  <c:v>-0.16078199999999901</c:v>
                </c:pt>
                <c:pt idx="105">
                  <c:v>-0.116839999999999</c:v>
                </c:pt>
                <c:pt idx="106">
                  <c:v>-4.5465999999999999E-2</c:v>
                </c:pt>
                <c:pt idx="107">
                  <c:v>4.1910000000000003E-2</c:v>
                </c:pt>
                <c:pt idx="108">
                  <c:v>0.11150599999999899</c:v>
                </c:pt>
                <c:pt idx="109">
                  <c:v>0.156972</c:v>
                </c:pt>
                <c:pt idx="110">
                  <c:v>0.16408400000000001</c:v>
                </c:pt>
                <c:pt idx="111">
                  <c:v>0.14655799999999999</c:v>
                </c:pt>
                <c:pt idx="112">
                  <c:v>9.6519999999999898E-2</c:v>
                </c:pt>
                <c:pt idx="113">
                  <c:v>3.3020000000000001E-2</c:v>
                </c:pt>
                <c:pt idx="114">
                  <c:v>-3.3273999999999901E-2</c:v>
                </c:pt>
                <c:pt idx="115">
                  <c:v>-8.1026000000000001E-2</c:v>
                </c:pt>
                <c:pt idx="116">
                  <c:v>-0.105917999999999</c:v>
                </c:pt>
                <c:pt idx="117">
                  <c:v>-8.7122000000000005E-2</c:v>
                </c:pt>
                <c:pt idx="118">
                  <c:v>-5.1053999999999898E-2</c:v>
                </c:pt>
                <c:pt idx="119">
                  <c:v>1.3716000000000001E-2</c:v>
                </c:pt>
                <c:pt idx="120">
                  <c:v>7.0103999999999903E-2</c:v>
                </c:pt>
                <c:pt idx="121">
                  <c:v>0.105918</c:v>
                </c:pt>
                <c:pt idx="122">
                  <c:v>0.119887999999999</c:v>
                </c:pt>
                <c:pt idx="123">
                  <c:v>0.103632</c:v>
                </c:pt>
                <c:pt idx="124">
                  <c:v>5.1561999999999997E-2</c:v>
                </c:pt>
                <c:pt idx="125">
                  <c:v>-2.0319999999999901E-2</c:v>
                </c:pt>
                <c:pt idx="126">
                  <c:v>-8.5344000000000003E-2</c:v>
                </c:pt>
                <c:pt idx="127">
                  <c:v>-0.145288</c:v>
                </c:pt>
                <c:pt idx="128">
                  <c:v>-0.165099999999999</c:v>
                </c:pt>
                <c:pt idx="129">
                  <c:v>-0.15570200000000001</c:v>
                </c:pt>
                <c:pt idx="130">
                  <c:v>-0.106934</c:v>
                </c:pt>
                <c:pt idx="131">
                  <c:v>-2.5399999999999898E-2</c:v>
                </c:pt>
                <c:pt idx="132">
                  <c:v>5.4609999999999999E-2</c:v>
                </c:pt>
                <c:pt idx="133">
                  <c:v>0.120141999999999</c:v>
                </c:pt>
                <c:pt idx="134">
                  <c:v>0.15646399999999899</c:v>
                </c:pt>
                <c:pt idx="135">
                  <c:v>0.17449799999999999</c:v>
                </c:pt>
                <c:pt idx="136">
                  <c:v>0.150114</c:v>
                </c:pt>
                <c:pt idx="137">
                  <c:v>9.8806000000000005E-2</c:v>
                </c:pt>
                <c:pt idx="138">
                  <c:v>2.3113999999999999E-2</c:v>
                </c:pt>
                <c:pt idx="139">
                  <c:v>-5.5117999999999903E-2</c:v>
                </c:pt>
                <c:pt idx="140">
                  <c:v>-0.109981999999999</c:v>
                </c:pt>
                <c:pt idx="141">
                  <c:v>-0.12979399999999899</c:v>
                </c:pt>
                <c:pt idx="142">
                  <c:v>-0.11404599999999999</c:v>
                </c:pt>
                <c:pt idx="143">
                  <c:v>-6.2738000000000002E-2</c:v>
                </c:pt>
                <c:pt idx="144">
                  <c:v>7.3660000000000097E-3</c:v>
                </c:pt>
                <c:pt idx="145">
                  <c:v>6.5785999999999997E-2</c:v>
                </c:pt>
                <c:pt idx="146">
                  <c:v>0.10287</c:v>
                </c:pt>
                <c:pt idx="147">
                  <c:v>0.113538</c:v>
                </c:pt>
                <c:pt idx="148">
                  <c:v>9.3979999999999994E-2</c:v>
                </c:pt>
                <c:pt idx="149">
                  <c:v>4.1910000000000003E-2</c:v>
                </c:pt>
                <c:pt idx="150">
                  <c:v>-3.07339999999999E-2</c:v>
                </c:pt>
                <c:pt idx="151">
                  <c:v>-0.10287</c:v>
                </c:pt>
                <c:pt idx="152">
                  <c:v>-0.15875</c:v>
                </c:pt>
                <c:pt idx="153">
                  <c:v>-0.19126199999999899</c:v>
                </c:pt>
                <c:pt idx="154">
                  <c:v>-0.16306799999999899</c:v>
                </c:pt>
                <c:pt idx="155">
                  <c:v>-0.101599999999999</c:v>
                </c:pt>
                <c:pt idx="156">
                  <c:v>-1.651E-2</c:v>
                </c:pt>
                <c:pt idx="157">
                  <c:v>7.2389999999999996E-2</c:v>
                </c:pt>
                <c:pt idx="158">
                  <c:v>0.14325599999999999</c:v>
                </c:pt>
                <c:pt idx="159">
                  <c:v>0.186689999999999</c:v>
                </c:pt>
                <c:pt idx="160">
                  <c:v>0.193802</c:v>
                </c:pt>
                <c:pt idx="161">
                  <c:v>0.16459199999999999</c:v>
                </c:pt>
                <c:pt idx="162">
                  <c:v>9.4487999999999905E-2</c:v>
                </c:pt>
                <c:pt idx="163">
                  <c:v>7.6199999999999803E-4</c:v>
                </c:pt>
                <c:pt idx="164">
                  <c:v>-7.9755999999999896E-2</c:v>
                </c:pt>
                <c:pt idx="165">
                  <c:v>-0.13233400000000001</c:v>
                </c:pt>
                <c:pt idx="166">
                  <c:v>-0.148589999999999</c:v>
                </c:pt>
                <c:pt idx="167">
                  <c:v>-0.120141999999999</c:v>
                </c:pt>
                <c:pt idx="168">
                  <c:v>-7.3659999999999906E-2</c:v>
                </c:pt>
                <c:pt idx="169">
                  <c:v>1.2700000000000001E-3</c:v>
                </c:pt>
                <c:pt idx="170">
                  <c:v>7.0358000000000004E-2</c:v>
                </c:pt>
                <c:pt idx="171">
                  <c:v>0.11811000000000001</c:v>
                </c:pt>
                <c:pt idx="172">
                  <c:v>0.12953999999999999</c:v>
                </c:pt>
                <c:pt idx="173">
                  <c:v>0.107696</c:v>
                </c:pt>
                <c:pt idx="174">
                  <c:v>4.3687999999999998E-2</c:v>
                </c:pt>
                <c:pt idx="175">
                  <c:v>-4.9784000000000002E-2</c:v>
                </c:pt>
                <c:pt idx="176">
                  <c:v>-0.130048</c:v>
                </c:pt>
                <c:pt idx="177">
                  <c:v>-0.190245999999999</c:v>
                </c:pt>
                <c:pt idx="178">
                  <c:v>-0.206756</c:v>
                </c:pt>
                <c:pt idx="179">
                  <c:v>-0.176784</c:v>
                </c:pt>
                <c:pt idx="180">
                  <c:v>-0.11684</c:v>
                </c:pt>
                <c:pt idx="181">
                  <c:v>-2.1589999999999901E-2</c:v>
                </c:pt>
                <c:pt idx="182">
                  <c:v>7.7469999999999997E-2</c:v>
                </c:pt>
                <c:pt idx="183">
                  <c:v>0.166877999999999</c:v>
                </c:pt>
                <c:pt idx="184">
                  <c:v>0.218948</c:v>
                </c:pt>
                <c:pt idx="185">
                  <c:v>0.216916</c:v>
                </c:pt>
                <c:pt idx="186">
                  <c:v>0.18110200000000001</c:v>
                </c:pt>
                <c:pt idx="187">
                  <c:v>0.10033</c:v>
                </c:pt>
                <c:pt idx="188">
                  <c:v>1.5240000000000099E-3</c:v>
                </c:pt>
                <c:pt idx="189">
                  <c:v>-9.5504000000000006E-2</c:v>
                </c:pt>
                <c:pt idx="190">
                  <c:v>-0.15646399999999999</c:v>
                </c:pt>
                <c:pt idx="191">
                  <c:v>-0.163575999999999</c:v>
                </c:pt>
                <c:pt idx="192">
                  <c:v>-0.124206</c:v>
                </c:pt>
                <c:pt idx="193">
                  <c:v>-5.8673999999999997E-2</c:v>
                </c:pt>
                <c:pt idx="194">
                  <c:v>2.8701999999999998E-2</c:v>
                </c:pt>
                <c:pt idx="195">
                  <c:v>0.102108</c:v>
                </c:pt>
                <c:pt idx="196">
                  <c:v>0.151637999999999</c:v>
                </c:pt>
                <c:pt idx="197">
                  <c:v>0.16383</c:v>
                </c:pt>
                <c:pt idx="198">
                  <c:v>0.125222</c:v>
                </c:pt>
                <c:pt idx="199">
                  <c:v>5.3339999999999999E-2</c:v>
                </c:pt>
                <c:pt idx="200">
                  <c:v>-4.7751999999999899E-2</c:v>
                </c:pt>
                <c:pt idx="201">
                  <c:v>-0.13919200000000001</c:v>
                </c:pt>
                <c:pt idx="202">
                  <c:v>-0.19938999999999901</c:v>
                </c:pt>
                <c:pt idx="203">
                  <c:v>-0.21818599999999999</c:v>
                </c:pt>
                <c:pt idx="204">
                  <c:v>-0.18110200000000001</c:v>
                </c:pt>
                <c:pt idx="205">
                  <c:v>-9.6266000000000004E-2</c:v>
                </c:pt>
                <c:pt idx="206">
                  <c:v>1.4478E-2</c:v>
                </c:pt>
                <c:pt idx="207">
                  <c:v>0.13081000000000001</c:v>
                </c:pt>
                <c:pt idx="208">
                  <c:v>0.19685</c:v>
                </c:pt>
                <c:pt idx="209">
                  <c:v>0.24434800000000001</c:v>
                </c:pt>
                <c:pt idx="210">
                  <c:v>0.23114000000000001</c:v>
                </c:pt>
                <c:pt idx="211">
                  <c:v>0.16484599999999999</c:v>
                </c:pt>
                <c:pt idx="212">
                  <c:v>8.3566000000000001E-2</c:v>
                </c:pt>
                <c:pt idx="213">
                  <c:v>-1.3716000000000001E-2</c:v>
                </c:pt>
                <c:pt idx="214">
                  <c:v>-0.117601999999999</c:v>
                </c:pt>
                <c:pt idx="215">
                  <c:v>-0.17652999999999999</c:v>
                </c:pt>
                <c:pt idx="216">
                  <c:v>-0.175514</c:v>
                </c:pt>
                <c:pt idx="217">
                  <c:v>-0.120903999999999</c:v>
                </c:pt>
                <c:pt idx="218">
                  <c:v>-3.1496000000000003E-2</c:v>
                </c:pt>
                <c:pt idx="219">
                  <c:v>6.8325999999999998E-2</c:v>
                </c:pt>
                <c:pt idx="220">
                  <c:v>0.15976599999999999</c:v>
                </c:pt>
                <c:pt idx="221">
                  <c:v>0.20294599999999999</c:v>
                </c:pt>
                <c:pt idx="222">
                  <c:v>0.205486</c:v>
                </c:pt>
                <c:pt idx="223">
                  <c:v>0.16078199999999901</c:v>
                </c:pt>
                <c:pt idx="224">
                  <c:v>6.3245999999999997E-2</c:v>
                </c:pt>
                <c:pt idx="225">
                  <c:v>-4.7497999999999999E-2</c:v>
                </c:pt>
                <c:pt idx="226">
                  <c:v>-0.15138399999999899</c:v>
                </c:pt>
                <c:pt idx="227">
                  <c:v>-0.21742400000000001</c:v>
                </c:pt>
                <c:pt idx="228">
                  <c:v>-0.227076</c:v>
                </c:pt>
                <c:pt idx="229">
                  <c:v>-0.172212</c:v>
                </c:pt>
                <c:pt idx="230">
                  <c:v>-7.7724000000000001E-2</c:v>
                </c:pt>
                <c:pt idx="231">
                  <c:v>4.2672000000000002E-2</c:v>
                </c:pt>
                <c:pt idx="232">
                  <c:v>0.15265400000000001</c:v>
                </c:pt>
                <c:pt idx="233">
                  <c:v>0.23774400000000001</c:v>
                </c:pt>
                <c:pt idx="234">
                  <c:v>0.27965400000000001</c:v>
                </c:pt>
                <c:pt idx="235">
                  <c:v>0.24155399999999999</c:v>
                </c:pt>
                <c:pt idx="236">
                  <c:v>0.17297399999999899</c:v>
                </c:pt>
                <c:pt idx="237">
                  <c:v>7.2136000000000006E-2</c:v>
                </c:pt>
                <c:pt idx="238">
                  <c:v>-5.7911999999999901E-2</c:v>
                </c:pt>
                <c:pt idx="239">
                  <c:v>-0.16128999999999899</c:v>
                </c:pt>
                <c:pt idx="240">
                  <c:v>-0.20751800000000001</c:v>
                </c:pt>
                <c:pt idx="241">
                  <c:v>-0.18745200000000001</c:v>
                </c:pt>
                <c:pt idx="242">
                  <c:v>-0.122681999999999</c:v>
                </c:pt>
                <c:pt idx="243">
                  <c:v>-2.5653999999999899E-2</c:v>
                </c:pt>
                <c:pt idx="244">
                  <c:v>8.6360000000000006E-2</c:v>
                </c:pt>
                <c:pt idx="245">
                  <c:v>0.17399000000000001</c:v>
                </c:pt>
                <c:pt idx="246">
                  <c:v>0.221996</c:v>
                </c:pt>
                <c:pt idx="247">
                  <c:v>0.21590000000000001</c:v>
                </c:pt>
                <c:pt idx="248">
                  <c:v>0.152146</c:v>
                </c:pt>
                <c:pt idx="249">
                  <c:v>5.53719999999999E-2</c:v>
                </c:pt>
                <c:pt idx="250">
                  <c:v>-6.57859999999999E-2</c:v>
                </c:pt>
                <c:pt idx="251">
                  <c:v>-0.17094199999999901</c:v>
                </c:pt>
                <c:pt idx="252">
                  <c:v>-0.24002999999999999</c:v>
                </c:pt>
                <c:pt idx="253">
                  <c:v>-0.26212800000000003</c:v>
                </c:pt>
                <c:pt idx="254">
                  <c:v>-0.19811999999999999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A3-45EA-A9BC-BB4CB74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05488119042217E-2"/>
          <c:y val="0.25950734746119702"/>
          <c:w val="0.8735570726987022"/>
          <c:h val="0.52894227341952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'4nsp'!$C$5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'4nsp'!$A$6:$A$266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'4nsp'!$C$6:$C$266</c:f>
              <c:numCache>
                <c:formatCode>General</c:formatCode>
                <c:ptCount val="261"/>
                <c:pt idx="0">
                  <c:v>0.14146082063664919</c:v>
                </c:pt>
                <c:pt idx="1">
                  <c:v>0.24913253277226766</c:v>
                </c:pt>
                <c:pt idx="2">
                  <c:v>0.29753694893736632</c:v>
                </c:pt>
                <c:pt idx="3">
                  <c:v>0.27575302533305784</c:v>
                </c:pt>
                <c:pt idx="4">
                  <c:v>0.14146082063664919</c:v>
                </c:pt>
                <c:pt idx="5">
                  <c:v>9.8795224097905268E-2</c:v>
                </c:pt>
                <c:pt idx="6">
                  <c:v>-3.9879580997927412E-2</c:v>
                </c:pt>
                <c:pt idx="7">
                  <c:v>-0.1635445643478276</c:v>
                </c:pt>
                <c:pt idx="8">
                  <c:v>-0.24207097020791432</c:v>
                </c:pt>
                <c:pt idx="9">
                  <c:v>-0.25695134199684799</c:v>
                </c:pt>
                <c:pt idx="10">
                  <c:v>-0.20583041294705084</c:v>
                </c:pt>
                <c:pt idx="11">
                  <c:v>-0.10298201209506641</c:v>
                </c:pt>
                <c:pt idx="12">
                  <c:v>2.4377999571263922E-2</c:v>
                </c:pt>
                <c:pt idx="13">
                  <c:v>0.14301216364597752</c:v>
                </c:pt>
                <c:pt idx="14">
                  <c:v>0.22207720327582783</c:v>
                </c:pt>
                <c:pt idx="15">
                  <c:v>0.24092444748244296</c:v>
                </c:pt>
                <c:pt idx="16">
                  <c:v>0.19432927100193151</c:v>
                </c:pt>
                <c:pt idx="17">
                  <c:v>9.3837898972969971E-2</c:v>
                </c:pt>
                <c:pt idx="18">
                  <c:v>-3.5108132907701893E-2</c:v>
                </c:pt>
                <c:pt idx="19">
                  <c:v>-0.15955253590970417</c:v>
                </c:pt>
                <c:pt idx="20">
                  <c:v>-0.24731452052474689</c:v>
                </c:pt>
                <c:pt idx="21">
                  <c:v>-0.27511390443023293</c:v>
                </c:pt>
                <c:pt idx="22">
                  <c:v>-0.23449514092365262</c:v>
                </c:pt>
                <c:pt idx="23">
                  <c:v>-0.1340621336059003</c:v>
                </c:pt>
                <c:pt idx="24">
                  <c:v>2.5442218845535582E-3</c:v>
                </c:pt>
                <c:pt idx="25">
                  <c:v>0.14243110525958116</c:v>
                </c:pt>
                <c:pt idx="26">
                  <c:v>0.25156672021614246</c:v>
                </c:pt>
                <c:pt idx="27">
                  <c:v>0.30320374389254406</c:v>
                </c:pt>
                <c:pt idx="28">
                  <c:v>0.28451624091658395</c:v>
                </c:pt>
                <c:pt idx="29">
                  <c:v>0.19979640814712085</c:v>
                </c:pt>
                <c:pt idx="30">
                  <c:v>6.9413491430056901E-2</c:v>
                </c:pt>
                <c:pt idx="31">
                  <c:v>-7.5207701913751202E-2</c:v>
                </c:pt>
                <c:pt idx="32">
                  <c:v>-0.19934025334995564</c:v>
                </c:pt>
                <c:pt idx="33">
                  <c:v>-0.2735123454991959</c:v>
                </c:pt>
                <c:pt idx="34">
                  <c:v>-0.28074105578615999</c:v>
                </c:pt>
                <c:pt idx="35">
                  <c:v>-0.22064688876679539</c:v>
                </c:pt>
                <c:pt idx="36">
                  <c:v>-0.10943206310225227</c:v>
                </c:pt>
                <c:pt idx="37">
                  <c:v>2.4262509966779096E-2</c:v>
                </c:pt>
                <c:pt idx="38">
                  <c:v>0.14657920560447446</c:v>
                </c:pt>
                <c:pt idx="39">
                  <c:v>0.22693574362802851</c:v>
                </c:pt>
                <c:pt idx="40">
                  <c:v>0.24566400166250743</c:v>
                </c:pt>
                <c:pt idx="41">
                  <c:v>0.19888818232326497</c:v>
                </c:pt>
                <c:pt idx="42">
                  <c:v>9.9427082133303091E-2</c:v>
                </c:pt>
                <c:pt idx="43">
                  <c:v>-2.6499457055699945E-2</c:v>
                </c:pt>
                <c:pt idx="44">
                  <c:v>-0.14593003179358419</c:v>
                </c:pt>
                <c:pt idx="45">
                  <c:v>-0.22751522235732866</c:v>
                </c:pt>
                <c:pt idx="46">
                  <c:v>-0.24946949147068664</c:v>
                </c:pt>
                <c:pt idx="47">
                  <c:v>-0.20512593769268705</c:v>
                </c:pt>
                <c:pt idx="48">
                  <c:v>-0.10469764544742524</c:v>
                </c:pt>
                <c:pt idx="49">
                  <c:v>2.7202023500213134E-2</c:v>
                </c:pt>
                <c:pt idx="50">
                  <c:v>0.15766684117448368</c:v>
                </c:pt>
                <c:pt idx="51">
                  <c:v>0.25371112220654735</c:v>
                </c:pt>
                <c:pt idx="52">
                  <c:v>0.29053873379307871</c:v>
                </c:pt>
                <c:pt idx="53">
                  <c:v>0.25780050656076398</c:v>
                </c:pt>
                <c:pt idx="54">
                  <c:v>0.16227236434494169</c:v>
                </c:pt>
                <c:pt idx="55">
                  <c:v>2.627784194396085E-2</c:v>
                </c:pt>
                <c:pt idx="56">
                  <c:v>-0.11776050657438691</c:v>
                </c:pt>
                <c:pt idx="57">
                  <c:v>-0.23529070519313411</c:v>
                </c:pt>
                <c:pt idx="58">
                  <c:v>-0.29814248749114786</c:v>
                </c:pt>
                <c:pt idx="59">
                  <c:v>-0.29146448259871932</c:v>
                </c:pt>
                <c:pt idx="60">
                  <c:v>-0.21736334842081886</c:v>
                </c:pt>
                <c:pt idx="61">
                  <c:v>-9.4341917767476011E-2</c:v>
                </c:pt>
                <c:pt idx="62">
                  <c:v>4.7320436454878302E-2</c:v>
                </c:pt>
                <c:pt idx="63">
                  <c:v>0.17309186283950401</c:v>
                </c:pt>
                <c:pt idx="64">
                  <c:v>0.25274096501595561</c:v>
                </c:pt>
                <c:pt idx="65">
                  <c:v>0.26778886477897412</c:v>
                </c:pt>
                <c:pt idx="66">
                  <c:v>0.21600771947241479</c:v>
                </c:pt>
                <c:pt idx="67">
                  <c:v>0.11185198566036234</c:v>
                </c:pt>
                <c:pt idx="68">
                  <c:v>-1.7275031008275269E-2</c:v>
                </c:pt>
                <c:pt idx="69">
                  <c:v>-0.13797705432136848</c:v>
                </c:pt>
                <c:pt idx="70">
                  <c:v>-0.21929719694623767</c:v>
                </c:pt>
                <c:pt idx="71">
                  <c:v>-0.24051384732336739</c:v>
                </c:pt>
                <c:pt idx="72">
                  <c:v>-0.19634827542602973</c:v>
                </c:pt>
                <c:pt idx="73">
                  <c:v>-9.8281029909676715E-2</c:v>
                </c:pt>
                <c:pt idx="74">
                  <c:v>2.8351402791511306E-2</c:v>
                </c:pt>
                <c:pt idx="75">
                  <c:v>0.15075179827762675</c:v>
                </c:pt>
                <c:pt idx="76">
                  <c:v>0.23694693489595556</c:v>
                </c:pt>
                <c:pt idx="77">
                  <c:v>0.26388561775743696</c:v>
                </c:pt>
                <c:pt idx="78">
                  <c:v>0.2233187912457664</c:v>
                </c:pt>
                <c:pt idx="79">
                  <c:v>0.12398348689799107</c:v>
                </c:pt>
                <c:pt idx="80">
                  <c:v>-1.0464809188580844E-2</c:v>
                </c:pt>
                <c:pt idx="81">
                  <c:v>-0.14726445194575655</c:v>
                </c:pt>
                <c:pt idx="82">
                  <c:v>-0.25266114304306014</c:v>
                </c:pt>
                <c:pt idx="83">
                  <c:v>-0.30030240569360739</c:v>
                </c:pt>
                <c:pt idx="84">
                  <c:v>-0.27781993269194416</c:v>
                </c:pt>
                <c:pt idx="85">
                  <c:v>-0.18995620047437778</c:v>
                </c:pt>
                <c:pt idx="86">
                  <c:v>-5.7451594133985553E-2</c:v>
                </c:pt>
                <c:pt idx="87">
                  <c:v>8.8035928940584887E-2</c:v>
                </c:pt>
                <c:pt idx="88">
                  <c:v>0.21171826576056016</c:v>
                </c:pt>
                <c:pt idx="89">
                  <c:v>0.28423698160629046</c:v>
                </c:pt>
                <c:pt idx="90">
                  <c:v>0.28886871635458111</c:v>
                </c:pt>
                <c:pt idx="91">
                  <c:v>0.22558743438413964</c:v>
                </c:pt>
                <c:pt idx="92">
                  <c:v>0.1109785638109369</c:v>
                </c:pt>
                <c:pt idx="93">
                  <c:v>-2.5965992005216883E-2</c:v>
                </c:pt>
                <c:pt idx="94">
                  <c:v>-0.15111690309758349</c:v>
                </c:pt>
                <c:pt idx="95">
                  <c:v>-0.23372320623953022</c:v>
                </c:pt>
                <c:pt idx="96">
                  <c:v>-0.25404919634335033</c:v>
                </c:pt>
                <c:pt idx="97">
                  <c:v>-0.20822909301150525</c:v>
                </c:pt>
                <c:pt idx="98">
                  <c:v>-0.10913339608654196</c:v>
                </c:pt>
                <c:pt idx="99">
                  <c:v>1.696129271372086E-2</c:v>
                </c:pt>
                <c:pt idx="100">
                  <c:v>0.13705801642081655</c:v>
                </c:pt>
                <c:pt idx="101">
                  <c:v>0.21980135928123229</c:v>
                </c:pt>
                <c:pt idx="102">
                  <c:v>0.24341774283006504</c:v>
                </c:pt>
                <c:pt idx="103">
                  <c:v>0.20124258995381217</c:v>
                </c:pt>
                <c:pt idx="104">
                  <c:v>0.1034469972689166</c:v>
                </c:pt>
                <c:pt idx="105">
                  <c:v>-2.5472295610901061E-2</c:v>
                </c:pt>
                <c:pt idx="106">
                  <c:v>-0.15281537949568075</c:v>
                </c:pt>
                <c:pt idx="107">
                  <c:v>-0.24588501648394467</c:v>
                </c:pt>
                <c:pt idx="108">
                  <c:v>-0.28022375058741039</c:v>
                </c:pt>
                <c:pt idx="109">
                  <c:v>-0.24581977403013552</c:v>
                </c:pt>
                <c:pt idx="110">
                  <c:v>-0.14972403856169078</c:v>
                </c:pt>
                <c:pt idx="111">
                  <c:v>-1.441561838832555E-2</c:v>
                </c:pt>
                <c:pt idx="112">
                  <c:v>0.12768684384152909</c:v>
                </c:pt>
                <c:pt idx="113">
                  <c:v>0.24220743483431842</c:v>
                </c:pt>
                <c:pt idx="114">
                  <c:v>0.30130525245931455</c:v>
                </c:pt>
                <c:pt idx="115">
                  <c:v>0.29056384630750043</c:v>
                </c:pt>
                <c:pt idx="116">
                  <c:v>0.21256281223069093</c:v>
                </c:pt>
                <c:pt idx="117">
                  <c:v>8.6242114438970813E-2</c:v>
                </c:pt>
                <c:pt idx="118">
                  <c:v>-5.7782843529332467E-2</c:v>
                </c:pt>
                <c:pt idx="119">
                  <c:v>-0.18478932572952611</c:v>
                </c:pt>
                <c:pt idx="120">
                  <c:v>-0.26451525349763222</c:v>
                </c:pt>
                <c:pt idx="121">
                  <c:v>-0.27859624045453429</c:v>
                </c:pt>
                <c:pt idx="122">
                  <c:v>-0.22502460330637636</c:v>
                </c:pt>
                <c:pt idx="123">
                  <c:v>-0.11852739617506382</c:v>
                </c:pt>
                <c:pt idx="124">
                  <c:v>1.3220844239580618E-2</c:v>
                </c:pt>
                <c:pt idx="125">
                  <c:v>0.13659608894047925</c:v>
                </c:pt>
                <c:pt idx="126">
                  <c:v>0.22047917341778361</c:v>
                </c:pt>
                <c:pt idx="127">
                  <c:v>0.24405092437302078</c:v>
                </c:pt>
                <c:pt idx="128">
                  <c:v>0.20197981018020578</c:v>
                </c:pt>
                <c:pt idx="129">
                  <c:v>0.10570779050193102</c:v>
                </c:pt>
                <c:pt idx="130">
                  <c:v>-1.9482964638182262E-2</c:v>
                </c:pt>
                <c:pt idx="131">
                  <c:v>-0.14088389869045512</c:v>
                </c:pt>
                <c:pt idx="132">
                  <c:v>-0.22664483777725059</c:v>
                </c:pt>
                <c:pt idx="133">
                  <c:v>-0.25385162937851286</c:v>
                </c:pt>
                <c:pt idx="134">
                  <c:v>-0.21436970061447996</c:v>
                </c:pt>
                <c:pt idx="135">
                  <c:v>-0.11698460034395373</c:v>
                </c:pt>
                <c:pt idx="136">
                  <c:v>1.4703842796665183E-2</c:v>
                </c:pt>
                <c:pt idx="137">
                  <c:v>0.14811515720298915</c:v>
                </c:pt>
                <c:pt idx="138">
                  <c:v>0.24979799978951303</c:v>
                </c:pt>
                <c:pt idx="139">
                  <c:v>0.29379336257494482</c:v>
                </c:pt>
                <c:pt idx="140">
                  <c:v>0.26816229955586995</c:v>
                </c:pt>
                <c:pt idx="141">
                  <c:v>0.1780446397211552</c:v>
                </c:pt>
                <c:pt idx="142">
                  <c:v>4.44786725641418E-2</c:v>
                </c:pt>
                <c:pt idx="143">
                  <c:v>-0.10073192477347087</c:v>
                </c:pt>
                <c:pt idx="144">
                  <c:v>-0.222832149616601</c:v>
                </c:pt>
                <c:pt idx="145">
                  <c:v>-0.29267016846079758</c:v>
                </c:pt>
                <c:pt idx="146">
                  <c:v>-0.29386653691685316</c:v>
                </c:pt>
                <c:pt idx="147">
                  <c:v>-0.22681717244965155</c:v>
                </c:pt>
                <c:pt idx="148">
                  <c:v>-0.10853775248301792</c:v>
                </c:pt>
                <c:pt idx="149">
                  <c:v>3.160697688475507E-2</c:v>
                </c:pt>
                <c:pt idx="150">
                  <c:v>0.1592209191011712</c:v>
                </c:pt>
                <c:pt idx="151">
                  <c:v>0.2434155352289557</c:v>
                </c:pt>
                <c:pt idx="152">
                  <c:v>0.26444207773290335</c:v>
                </c:pt>
                <c:pt idx="153">
                  <c:v>0.21851817705399029</c:v>
                </c:pt>
                <c:pt idx="154">
                  <c:v>0.11865226578927812</c:v>
                </c:pt>
                <c:pt idx="155">
                  <c:v>-8.7301891712336203E-3</c:v>
                </c:pt>
                <c:pt idx="156">
                  <c:v>-0.13050605043183691</c:v>
                </c:pt>
                <c:pt idx="157">
                  <c:v>-0.21523194849068</c:v>
                </c:pt>
                <c:pt idx="158">
                  <c:v>-0.24107946846837924</c:v>
                </c:pt>
                <c:pt idx="159">
                  <c:v>-0.201340040910473</c:v>
                </c:pt>
                <c:pt idx="160">
                  <c:v>-0.10612067638665974</c:v>
                </c:pt>
                <c:pt idx="161">
                  <c:v>2.0194518190216296E-2</c:v>
                </c:pt>
                <c:pt idx="162">
                  <c:v>0.14508204523966495</c:v>
                </c:pt>
                <c:pt idx="163">
                  <c:v>0.23607952367640395</c:v>
                </c:pt>
                <c:pt idx="164">
                  <c:v>0.26899506848489718</c:v>
                </c:pt>
                <c:pt idx="165">
                  <c:v>0.23406742677791822</c:v>
                </c:pt>
                <c:pt idx="166">
                  <c:v>0.13852909568108468</c:v>
                </c:pt>
                <c:pt idx="167">
                  <c:v>4.922209165285206E-3</c:v>
                </c:pt>
                <c:pt idx="168">
                  <c:v>-0.13442228332634751</c:v>
                </c:pt>
                <c:pt idx="169">
                  <c:v>-0.24537256724166731</c:v>
                </c:pt>
                <c:pt idx="170">
                  <c:v>-0.30046362044465547</c:v>
                </c:pt>
                <c:pt idx="171">
                  <c:v>-0.28573493276943795</c:v>
                </c:pt>
                <c:pt idx="172">
                  <c:v>-0.20423275367920957</c:v>
                </c:pt>
                <c:pt idx="173">
                  <c:v>-7.5301119923972731E-2</c:v>
                </c:pt>
                <c:pt idx="174">
                  <c:v>7.0165547618834742E-2</c:v>
                </c:pt>
                <c:pt idx="175">
                  <c:v>0.19732974569252698</c:v>
                </c:pt>
                <c:pt idx="176">
                  <c:v>0.27598749782763499</c:v>
                </c:pt>
                <c:pt idx="177">
                  <c:v>0.28798291850265734</c:v>
                </c:pt>
                <c:pt idx="178">
                  <c:v>0.23161992367994749</c:v>
                </c:pt>
                <c:pt idx="179">
                  <c:v>0.12197955595470933</c:v>
                </c:pt>
                <c:pt idx="180">
                  <c:v>-1.2927627770363971E-2</c:v>
                </c:pt>
                <c:pt idx="181">
                  <c:v>-0.13920677303746498</c:v>
                </c:pt>
                <c:pt idx="182">
                  <c:v>-0.22555838544036283</c:v>
                </c:pt>
                <c:pt idx="183">
                  <c:v>-0.25107397343859522</c:v>
                </c:pt>
                <c:pt idx="184">
                  <c:v>-0.21040293792132403</c:v>
                </c:pt>
                <c:pt idx="185">
                  <c:v>-0.11500508561679737</c:v>
                </c:pt>
                <c:pt idx="186">
                  <c:v>9.8171277024506655E-3</c:v>
                </c:pt>
                <c:pt idx="187">
                  <c:v>0.13135697634620214</c:v>
                </c:pt>
                <c:pt idx="188">
                  <c:v>0.2177951455298747</c:v>
                </c:pt>
                <c:pt idx="189">
                  <c:v>0.24626431035346252</c:v>
                </c:pt>
                <c:pt idx="190">
                  <c:v>0.20866336112923203</c:v>
                </c:pt>
                <c:pt idx="191">
                  <c:v>0.11376110408976595</c:v>
                </c:pt>
                <c:pt idx="192">
                  <c:v>-1.4942404867060187E-2</c:v>
                </c:pt>
                <c:pt idx="193">
                  <c:v>-0.1450670855976296</c:v>
                </c:pt>
                <c:pt idx="194">
                  <c:v>-0.2434570943793033</c:v>
                </c:pt>
                <c:pt idx="195">
                  <c:v>-0.28451315835228191</c:v>
                </c:pt>
                <c:pt idx="196">
                  <c:v>-0.25666827083413452</c:v>
                </c:pt>
                <c:pt idx="197">
                  <c:v>-0.16538311647346057</c:v>
                </c:pt>
                <c:pt idx="198">
                  <c:v>-3.190459676314826E-2</c:v>
                </c:pt>
                <c:pt idx="199">
                  <c:v>0.11191255378611417</c:v>
                </c:pt>
                <c:pt idx="200">
                  <c:v>0.23143853266122447</c:v>
                </c:pt>
                <c:pt idx="201">
                  <c:v>0.29780990285263709</c:v>
                </c:pt>
                <c:pt idx="202">
                  <c:v>0.29505576150523316</c:v>
                </c:pt>
                <c:pt idx="203">
                  <c:v>0.22403605389853945</c:v>
                </c:pt>
                <c:pt idx="204">
                  <c:v>0.10221279707634412</c:v>
                </c:pt>
                <c:pt idx="205">
                  <c:v>-4.0687519945913173E-2</c:v>
                </c:pt>
                <c:pt idx="206">
                  <c:v>-0.1700392307790301</c:v>
                </c:pt>
                <c:pt idx="207">
                  <c:v>-0.25487625814238679</c:v>
                </c:pt>
                <c:pt idx="208">
                  <c:v>-0.27551459085308705</c:v>
                </c:pt>
                <c:pt idx="209">
                  <c:v>-0.22834431331277977</c:v>
                </c:pt>
                <c:pt idx="210">
                  <c:v>-0.12660480291093498</c:v>
                </c:pt>
                <c:pt idx="211">
                  <c:v>3.0401400457034655E-3</c:v>
                </c:pt>
                <c:pt idx="212">
                  <c:v>0.12726241125925306</c:v>
                </c:pt>
                <c:pt idx="213">
                  <c:v>0.21446880586425587</c:v>
                </c:pt>
                <c:pt idx="214">
                  <c:v>0.24273594911871132</c:v>
                </c:pt>
                <c:pt idx="215">
                  <c:v>0.20529605161953543</c:v>
                </c:pt>
                <c:pt idx="216">
                  <c:v>0.11220290695179987</c:v>
                </c:pt>
                <c:pt idx="217">
                  <c:v>-1.2235868230070404E-2</c:v>
                </c:pt>
                <c:pt idx="218">
                  <c:v>-0.13561456845649911</c:v>
                </c:pt>
                <c:pt idx="219">
                  <c:v>-0.22562915295318287</c:v>
                </c:pt>
                <c:pt idx="220">
                  <c:v>-0.25826493609042545</c:v>
                </c:pt>
                <c:pt idx="221">
                  <c:v>-0.22391805583076074</c:v>
                </c:pt>
                <c:pt idx="222">
                  <c:v>-0.1299121439610805</c:v>
                </c:pt>
                <c:pt idx="223">
                  <c:v>1.2278341424908287E-3</c:v>
                </c:pt>
                <c:pt idx="224">
                  <c:v>0.13732197333437857</c:v>
                </c:pt>
                <c:pt idx="225">
                  <c:v>0.24452365266637757</c:v>
                </c:pt>
                <c:pt idx="226">
                  <c:v>0.29575899567777653</c:v>
                </c:pt>
                <c:pt idx="227">
                  <c:v>0.27751144763451085</c:v>
                </c:pt>
                <c:pt idx="228">
                  <c:v>0.19325556619907594</c:v>
                </c:pt>
                <c:pt idx="229">
                  <c:v>6.2677905348725818E-2</c:v>
                </c:pt>
                <c:pt idx="230">
                  <c:v>-8.3127712203055176E-2</c:v>
                </c:pt>
                <c:pt idx="231">
                  <c:v>-0.20929999358840648</c:v>
                </c:pt>
                <c:pt idx="232">
                  <c:v>-0.28578775350904684</c:v>
                </c:pt>
                <c:pt idx="233">
                  <c:v>-0.2947340830382581</c:v>
                </c:pt>
                <c:pt idx="234">
                  <c:v>-0.23483325606978397</c:v>
                </c:pt>
                <c:pt idx="235">
                  <c:v>-0.12158090298707183</c:v>
                </c:pt>
                <c:pt idx="236">
                  <c:v>1.6638811820835337E-2</c:v>
                </c:pt>
                <c:pt idx="237">
                  <c:v>0.14564852442759374</c:v>
                </c:pt>
                <c:pt idx="238">
                  <c:v>0.23398336832727387</c:v>
                </c:pt>
                <c:pt idx="239">
                  <c:v>0.26068571278031999</c:v>
                </c:pt>
                <c:pt idx="240">
                  <c:v>0.22044787742567556</c:v>
                </c:pt>
                <c:pt idx="241">
                  <c:v>0.12482621359348085</c:v>
                </c:pt>
                <c:pt idx="242">
                  <c:v>-7.6748198052393676E-4</c:v>
                </c:pt>
                <c:pt idx="243">
                  <c:v>-0.12353601296425207</c:v>
                </c:pt>
                <c:pt idx="244">
                  <c:v>-0.21160270526678679</c:v>
                </c:pt>
                <c:pt idx="245">
                  <c:v>-0.24206992791417006</c:v>
                </c:pt>
                <c:pt idx="246">
                  <c:v>-0.2068101387797032</c:v>
                </c:pt>
                <c:pt idx="247">
                  <c:v>-0.11453758350744958</c:v>
                </c:pt>
                <c:pt idx="248">
                  <c:v>1.1360051008686251E-2</c:v>
                </c:pt>
                <c:pt idx="249">
                  <c:v>0.13868927255185459</c:v>
                </c:pt>
                <c:pt idx="250">
                  <c:v>0.23455045467537158</c:v>
                </c:pt>
                <c:pt idx="251">
                  <c:v>0.27364229591644162</c:v>
                </c:pt>
                <c:pt idx="252">
                  <c:v>0.24469036440518144</c:v>
                </c:pt>
                <c:pt idx="253">
                  <c:v>0.15338564256470416</c:v>
                </c:pt>
                <c:pt idx="254">
                  <c:v>2.1089322404531465E-2</c:v>
                </c:pt>
                <c:pt idx="255">
                  <c:v>-0.12038305174506272</c:v>
                </c:pt>
                <c:pt idx="256">
                  <c:v>-0.2366054788246211</c:v>
                </c:pt>
                <c:pt idx="257">
                  <c:v>-0.29906323442225613</c:v>
                </c:pt>
                <c:pt idx="258">
                  <c:v>-0.29223087906456341</c:v>
                </c:pt>
                <c:pt idx="259">
                  <c:v>-0.21744279677650669</c:v>
                </c:pt>
                <c:pt idx="260">
                  <c:v>-9.2590399539011742E-2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7-4288-BD97-C589C7A9F678}"/>
            </c:ext>
          </c:extLst>
        </c:ser>
        <c:ser>
          <c:idx val="22"/>
          <c:order val="1"/>
          <c:tx>
            <c:strRef>
              <c:f>'4nsp'!$M$5</c:f>
              <c:strCache>
                <c:ptCount val="1"/>
                <c:pt idx="0">
                  <c:v>tide 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'4nsp'!$K$12:$K$266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'4nsp'!$M$12:$M$266</c:f>
              <c:numCache>
                <c:formatCode>0.00E+00</c:formatCode>
                <c:ptCount val="255"/>
                <c:pt idx="0">
                  <c:v>-7.31666667981999E-2</c:v>
                </c:pt>
                <c:pt idx="1">
                  <c:v>-0.22550000005320001</c:v>
                </c:pt>
                <c:pt idx="2">
                  <c:v>-0.32333333346920001</c:v>
                </c:pt>
                <c:pt idx="3">
                  <c:v>-0.34333333329639898</c:v>
                </c:pt>
                <c:pt idx="4">
                  <c:v>-0.28158333332699897</c:v>
                </c:pt>
                <c:pt idx="5">
                  <c:v>-0.15291666673400001</c:v>
                </c:pt>
                <c:pt idx="6">
                  <c:v>9.4166666632000597E-3</c:v>
                </c:pt>
                <c:pt idx="7">
                  <c:v>0.166833333261799</c:v>
                </c:pt>
                <c:pt idx="8">
                  <c:v>0.2790000000126</c:v>
                </c:pt>
                <c:pt idx="9">
                  <c:v>0.3210000000612</c:v>
                </c:pt>
                <c:pt idx="10">
                  <c:v>0.2834166667952</c:v>
                </c:pt>
                <c:pt idx="11">
                  <c:v>0.17774999994759899</c:v>
                </c:pt>
                <c:pt idx="12">
                  <c:v>3.2000000058799903E-2</c:v>
                </c:pt>
                <c:pt idx="13">
                  <c:v>-0.115583333196599</c:v>
                </c:pt>
                <c:pt idx="14">
                  <c:v>-0.22666666680799999</c:v>
                </c:pt>
                <c:pt idx="15">
                  <c:v>-0.27416666662619898</c:v>
                </c:pt>
                <c:pt idx="16">
                  <c:v>-0.246583333223</c:v>
                </c:pt>
                <c:pt idx="17">
                  <c:v>-0.15191666654960001</c:v>
                </c:pt>
                <c:pt idx="18">
                  <c:v>-1.6666666793599998E-2</c:v>
                </c:pt>
                <c:pt idx="19">
                  <c:v>0.1253333334324</c:v>
                </c:pt>
                <c:pt idx="20">
                  <c:v>0.23516666659739899</c:v>
                </c:pt>
                <c:pt idx="21">
                  <c:v>0.28516666667340002</c:v>
                </c:pt>
                <c:pt idx="22">
                  <c:v>0.26108333322979999</c:v>
                </c:pt>
                <c:pt idx="23">
                  <c:v>0.16724999999260001</c:v>
                </c:pt>
                <c:pt idx="24">
                  <c:v>2.7333333192000001E-2</c:v>
                </c:pt>
                <c:pt idx="25">
                  <c:v>-0.1246666667444</c:v>
                </c:pt>
                <c:pt idx="26">
                  <c:v>-0.250749999896</c:v>
                </c:pt>
                <c:pt idx="27">
                  <c:v>-0.31933333339199899</c:v>
                </c:pt>
                <c:pt idx="28">
                  <c:v>-0.3142500000738</c:v>
                </c:pt>
                <c:pt idx="29">
                  <c:v>-0.23508333326139899</c:v>
                </c:pt>
                <c:pt idx="30">
                  <c:v>-0.1029166666326</c:v>
                </c:pt>
                <c:pt idx="31">
                  <c:v>5.1833333468000002E-2</c:v>
                </c:pt>
                <c:pt idx="32">
                  <c:v>0.1915833334442</c:v>
                </c:pt>
                <c:pt idx="33">
                  <c:v>0.28316666655860001</c:v>
                </c:pt>
                <c:pt idx="34">
                  <c:v>0.30591666667699902</c:v>
                </c:pt>
                <c:pt idx="35">
                  <c:v>0.25583333339199898</c:v>
                </c:pt>
                <c:pt idx="36">
                  <c:v>0.14949999993259999</c:v>
                </c:pt>
                <c:pt idx="37">
                  <c:v>1.31666665037999E-2</c:v>
                </c:pt>
                <c:pt idx="38">
                  <c:v>-0.117666666723599</c:v>
                </c:pt>
                <c:pt idx="39">
                  <c:v>-0.209583333308999</c:v>
                </c:pt>
                <c:pt idx="40">
                  <c:v>-0.2405833334628</c:v>
                </c:pt>
                <c:pt idx="41">
                  <c:v>-0.20408333336160001</c:v>
                </c:pt>
                <c:pt idx="42">
                  <c:v>-0.111250000029399</c:v>
                </c:pt>
                <c:pt idx="43">
                  <c:v>1.24166666575999E-2</c:v>
                </c:pt>
                <c:pt idx="44">
                  <c:v>0.13316666683860001</c:v>
                </c:pt>
                <c:pt idx="45">
                  <c:v>0.22008333349260001</c:v>
                </c:pt>
                <c:pt idx="46">
                  <c:v>0.24858333346479999</c:v>
                </c:pt>
                <c:pt idx="47">
                  <c:v>0.20858333340400001</c:v>
                </c:pt>
                <c:pt idx="48">
                  <c:v>0.111416666676</c:v>
                </c:pt>
                <c:pt idx="49">
                  <c:v>-2.2166666690199899E-2</c:v>
                </c:pt>
                <c:pt idx="50">
                  <c:v>-0.15833333321839901</c:v>
                </c:pt>
                <c:pt idx="51">
                  <c:v>-0.26241666665660002</c:v>
                </c:pt>
                <c:pt idx="52">
                  <c:v>-0.30999999991240001</c:v>
                </c:pt>
                <c:pt idx="53">
                  <c:v>-0.28733333340939898</c:v>
                </c:pt>
                <c:pt idx="54">
                  <c:v>-0.19925000002599999</c:v>
                </c:pt>
                <c:pt idx="55">
                  <c:v>-6.6083333390599894E-2</c:v>
                </c:pt>
                <c:pt idx="56">
                  <c:v>8.0583333143399896E-2</c:v>
                </c:pt>
                <c:pt idx="57">
                  <c:v>0.208250000059999</c:v>
                </c:pt>
                <c:pt idx="58">
                  <c:v>0.28500000002679898</c:v>
                </c:pt>
                <c:pt idx="59">
                  <c:v>0.29716666657479901</c:v>
                </c:pt>
                <c:pt idx="60">
                  <c:v>0.24224999990339999</c:v>
                </c:pt>
                <c:pt idx="61">
                  <c:v>0.13616666655359999</c:v>
                </c:pt>
                <c:pt idx="62">
                  <c:v>7.3333334409999501E-3</c:v>
                </c:pt>
                <c:pt idx="63">
                  <c:v>-0.1124999999932</c:v>
                </c:pt>
                <c:pt idx="64">
                  <c:v>-0.193916666776</c:v>
                </c:pt>
                <c:pt idx="65">
                  <c:v>-0.21691666664839901</c:v>
                </c:pt>
                <c:pt idx="66">
                  <c:v>-0.178083333418599</c:v>
                </c:pt>
                <c:pt idx="67">
                  <c:v>-8.9583333253600003E-2</c:v>
                </c:pt>
                <c:pt idx="68">
                  <c:v>2.3916666720799999E-2</c:v>
                </c:pt>
                <c:pt idx="69">
                  <c:v>0.1307500000946</c:v>
                </c:pt>
                <c:pt idx="70">
                  <c:v>0.20291666660679999</c:v>
                </c:pt>
                <c:pt idx="71">
                  <c:v>0.21816666673919999</c:v>
                </c:pt>
                <c:pt idx="72">
                  <c:v>0.17141666671639999</c:v>
                </c:pt>
                <c:pt idx="73">
                  <c:v>7.2999999897600004E-2</c:v>
                </c:pt>
                <c:pt idx="74">
                  <c:v>-5.4333333319399997E-2</c:v>
                </c:pt>
                <c:pt idx="75">
                  <c:v>-0.179833333220599</c:v>
                </c:pt>
                <c:pt idx="76">
                  <c:v>-0.27108333332119899</c:v>
                </c:pt>
                <c:pt idx="77">
                  <c:v>-0.30500000013340001</c:v>
                </c:pt>
                <c:pt idx="78">
                  <c:v>-0.27208333337859902</c:v>
                </c:pt>
                <c:pt idx="79">
                  <c:v>-0.177500000117399</c:v>
                </c:pt>
                <c:pt idx="80">
                  <c:v>-4.2750000097999903E-2</c:v>
                </c:pt>
                <c:pt idx="81">
                  <c:v>0.1024166666928</c:v>
                </c:pt>
                <c:pt idx="82">
                  <c:v>0.2237500000988</c:v>
                </c:pt>
                <c:pt idx="83">
                  <c:v>0.29524999997380003</c:v>
                </c:pt>
                <c:pt idx="84">
                  <c:v>0.30083333335880003</c:v>
                </c:pt>
                <c:pt idx="85">
                  <c:v>0.24216666664360001</c:v>
                </c:pt>
                <c:pt idx="86">
                  <c:v>0.135500000018</c:v>
                </c:pt>
                <c:pt idx="87">
                  <c:v>7.5000000368000098E-3</c:v>
                </c:pt>
                <c:pt idx="88">
                  <c:v>-0.1099999999386</c:v>
                </c:pt>
                <c:pt idx="89">
                  <c:v>-0.18849999996139999</c:v>
                </c:pt>
                <c:pt idx="90">
                  <c:v>-0.20916666670520001</c:v>
                </c:pt>
                <c:pt idx="91">
                  <c:v>-0.17058333320399999</c:v>
                </c:pt>
                <c:pt idx="92">
                  <c:v>-8.4083333407799998E-2</c:v>
                </c:pt>
                <c:pt idx="93">
                  <c:v>2.5666666751399898E-2</c:v>
                </c:pt>
                <c:pt idx="94">
                  <c:v>0.127749999973199</c:v>
                </c:pt>
                <c:pt idx="95">
                  <c:v>0.19349999989280001</c:v>
                </c:pt>
                <c:pt idx="96">
                  <c:v>0.20441666655320001</c:v>
                </c:pt>
                <c:pt idx="97">
                  <c:v>0.15366666668180001</c:v>
                </c:pt>
                <c:pt idx="98">
                  <c:v>5.2750000036999999E-2</c:v>
                </c:pt>
                <c:pt idx="99">
                  <c:v>-7.4666666592200004E-2</c:v>
                </c:pt>
                <c:pt idx="100">
                  <c:v>-0.19700000008099899</c:v>
                </c:pt>
                <c:pt idx="101">
                  <c:v>-0.2839166667604</c:v>
                </c:pt>
                <c:pt idx="102">
                  <c:v>-0.3124999998654</c:v>
                </c:pt>
                <c:pt idx="103">
                  <c:v>-0.271749999882199</c:v>
                </c:pt>
                <c:pt idx="104">
                  <c:v>-0.17000000008060001</c:v>
                </c:pt>
                <c:pt idx="105">
                  <c:v>-2.7999999854599899E-2</c:v>
                </c:pt>
                <c:pt idx="106">
                  <c:v>0.122500000135399</c:v>
                </c:pt>
                <c:pt idx="107">
                  <c:v>0.24625000003139999</c:v>
                </c:pt>
                <c:pt idx="108">
                  <c:v>0.3175833332852</c:v>
                </c:pt>
                <c:pt idx="109">
                  <c:v>0.31966666663439902</c:v>
                </c:pt>
                <c:pt idx="110">
                  <c:v>0.25541666650879902</c:v>
                </c:pt>
                <c:pt idx="111">
                  <c:v>0.14050000000019999</c:v>
                </c:pt>
                <c:pt idx="112">
                  <c:v>4.8333334371999902E-3</c:v>
                </c:pt>
                <c:pt idx="113">
                  <c:v>-0.1187500000408</c:v>
                </c:pt>
                <c:pt idx="114">
                  <c:v>-0.20083333346080001</c:v>
                </c:pt>
                <c:pt idx="115">
                  <c:v>-0.222499999931799</c:v>
                </c:pt>
                <c:pt idx="116">
                  <c:v>-0.18066666663139999</c:v>
                </c:pt>
                <c:pt idx="117">
                  <c:v>-8.8749999995200002E-2</c:v>
                </c:pt>
                <c:pt idx="118">
                  <c:v>2.6500000035199998E-2</c:v>
                </c:pt>
                <c:pt idx="119">
                  <c:v>0.13400000007160001</c:v>
                </c:pt>
                <c:pt idx="120">
                  <c:v>0.20216666670979999</c:v>
                </c:pt>
                <c:pt idx="121">
                  <c:v>0.21158333329680001</c:v>
                </c:pt>
                <c:pt idx="122">
                  <c:v>0.15558333323199999</c:v>
                </c:pt>
                <c:pt idx="123">
                  <c:v>4.66666666105999E-2</c:v>
                </c:pt>
                <c:pt idx="124">
                  <c:v>-8.9416666683199905E-2</c:v>
                </c:pt>
                <c:pt idx="125">
                  <c:v>-0.21908333348600001</c:v>
                </c:pt>
                <c:pt idx="126">
                  <c:v>-0.30916666670479998</c:v>
                </c:pt>
                <c:pt idx="127">
                  <c:v>-0.33416666669200001</c:v>
                </c:pt>
                <c:pt idx="128">
                  <c:v>-0.28608333319160001</c:v>
                </c:pt>
                <c:pt idx="129">
                  <c:v>-0.170666666616199</c:v>
                </c:pt>
                <c:pt idx="130">
                  <c:v>-1.4749999887799899E-2</c:v>
                </c:pt>
                <c:pt idx="131">
                  <c:v>0.1479999999354</c:v>
                </c:pt>
                <c:pt idx="132">
                  <c:v>0.281249999906799</c:v>
                </c:pt>
                <c:pt idx="133">
                  <c:v>0.35366666660480001</c:v>
                </c:pt>
                <c:pt idx="134">
                  <c:v>0.35058333347760001</c:v>
                </c:pt>
                <c:pt idx="135">
                  <c:v>0.27333333329159998</c:v>
                </c:pt>
                <c:pt idx="136">
                  <c:v>0.14274999997060001</c:v>
                </c:pt>
                <c:pt idx="137">
                  <c:v>-9.0833334208000292E-3</c:v>
                </c:pt>
                <c:pt idx="138">
                  <c:v>-0.146166666695799</c:v>
                </c:pt>
                <c:pt idx="139">
                  <c:v>-0.2340833333564</c:v>
                </c:pt>
                <c:pt idx="140">
                  <c:v>-0.253250000052199</c:v>
                </c:pt>
                <c:pt idx="141">
                  <c:v>-0.20158333340859899</c:v>
                </c:pt>
                <c:pt idx="142">
                  <c:v>-9.4833333294600003E-2</c:v>
                </c:pt>
                <c:pt idx="143">
                  <c:v>3.6999999964799898E-2</c:v>
                </c:pt>
                <c:pt idx="144">
                  <c:v>0.15700000007100001</c:v>
                </c:pt>
                <c:pt idx="145">
                  <c:v>0.231416666604399</c:v>
                </c:pt>
                <c:pt idx="146">
                  <c:v>0.23808333340820001</c:v>
                </c:pt>
                <c:pt idx="147">
                  <c:v>0.17225000000019999</c:v>
                </c:pt>
                <c:pt idx="148">
                  <c:v>4.6750000098999898E-2</c:v>
                </c:pt>
                <c:pt idx="149">
                  <c:v>-0.106666666523999</c:v>
                </c:pt>
                <c:pt idx="150">
                  <c:v>-0.25141666658400003</c:v>
                </c:pt>
                <c:pt idx="151">
                  <c:v>-0.34750000002019998</c:v>
                </c:pt>
                <c:pt idx="152">
                  <c:v>-0.3704166666582</c:v>
                </c:pt>
                <c:pt idx="153">
                  <c:v>-0.30858333335280003</c:v>
                </c:pt>
                <c:pt idx="154">
                  <c:v>-0.17383333343499999</c:v>
                </c:pt>
                <c:pt idx="155">
                  <c:v>3.9166667157999801E-3</c:v>
                </c:pt>
                <c:pt idx="156">
                  <c:v>0.1858333332348</c:v>
                </c:pt>
                <c:pt idx="157">
                  <c:v>0.32974999993479898</c:v>
                </c:pt>
                <c:pt idx="158">
                  <c:v>0.40149999999559899</c:v>
                </c:pt>
                <c:pt idx="159">
                  <c:v>0.38674999990460002</c:v>
                </c:pt>
                <c:pt idx="160">
                  <c:v>0.28900000002780002</c:v>
                </c:pt>
                <c:pt idx="161">
                  <c:v>0.13250000015060001</c:v>
                </c:pt>
                <c:pt idx="162">
                  <c:v>-4.1749999989799898E-2</c:v>
                </c:pt>
                <c:pt idx="163">
                  <c:v>-0.19358333343199899</c:v>
                </c:pt>
                <c:pt idx="164">
                  <c:v>-0.28483333325319898</c:v>
                </c:pt>
                <c:pt idx="165">
                  <c:v>-0.29583333337660001</c:v>
                </c:pt>
                <c:pt idx="166">
                  <c:v>-0.22491666677739999</c:v>
                </c:pt>
                <c:pt idx="167">
                  <c:v>-9.3083333187800002E-2</c:v>
                </c:pt>
                <c:pt idx="168">
                  <c:v>6.3499999923799996E-2</c:v>
                </c:pt>
                <c:pt idx="169">
                  <c:v>0.2008333333084</c:v>
                </c:pt>
                <c:pt idx="170">
                  <c:v>0.2802500000018</c:v>
                </c:pt>
                <c:pt idx="171">
                  <c:v>0.27966666657359901</c:v>
                </c:pt>
                <c:pt idx="172">
                  <c:v>0.19550000015999999</c:v>
                </c:pt>
                <c:pt idx="173">
                  <c:v>4.5583333445799901E-2</c:v>
                </c:pt>
                <c:pt idx="174">
                  <c:v>-0.13300000001420001</c:v>
                </c:pt>
                <c:pt idx="175">
                  <c:v>-0.29566666670460001</c:v>
                </c:pt>
                <c:pt idx="176">
                  <c:v>-0.39841666671599901</c:v>
                </c:pt>
                <c:pt idx="177">
                  <c:v>-0.41308333339480002</c:v>
                </c:pt>
                <c:pt idx="178">
                  <c:v>-0.33208333341899998</c:v>
                </c:pt>
                <c:pt idx="179">
                  <c:v>-0.17133333327879999</c:v>
                </c:pt>
                <c:pt idx="180">
                  <c:v>3.4083333230199998E-2</c:v>
                </c:pt>
                <c:pt idx="181">
                  <c:v>0.23633333342839999</c:v>
                </c:pt>
                <c:pt idx="182">
                  <c:v>0.38825000010499899</c:v>
                </c:pt>
                <c:pt idx="183">
                  <c:v>0.45291666663119901</c:v>
                </c:pt>
                <c:pt idx="184">
                  <c:v>0.41816666656059898</c:v>
                </c:pt>
                <c:pt idx="185">
                  <c:v>0.29083333334360001</c:v>
                </c:pt>
                <c:pt idx="186">
                  <c:v>0.104166666748799</c:v>
                </c:pt>
                <c:pt idx="187">
                  <c:v>-9.55833333186E-2</c:v>
                </c:pt>
                <c:pt idx="188">
                  <c:v>-0.25941666658599899</c:v>
                </c:pt>
                <c:pt idx="189">
                  <c:v>-0.34716666665079898</c:v>
                </c:pt>
                <c:pt idx="190">
                  <c:v>-0.33858333319519901</c:v>
                </c:pt>
                <c:pt idx="191">
                  <c:v>-0.2391666666492</c:v>
                </c:pt>
                <c:pt idx="192">
                  <c:v>-7.5083333297600002E-2</c:v>
                </c:pt>
                <c:pt idx="193">
                  <c:v>0.108333333371</c:v>
                </c:pt>
                <c:pt idx="194">
                  <c:v>0.261916666665999</c:v>
                </c:pt>
                <c:pt idx="195">
                  <c:v>0.34291666674339999</c:v>
                </c:pt>
                <c:pt idx="196">
                  <c:v>0.32749999983740002</c:v>
                </c:pt>
                <c:pt idx="197">
                  <c:v>0.21624999988419899</c:v>
                </c:pt>
                <c:pt idx="198">
                  <c:v>3.5250000086600002E-2</c:v>
                </c:pt>
                <c:pt idx="199">
                  <c:v>-0.1704166666336</c:v>
                </c:pt>
                <c:pt idx="200">
                  <c:v>-0.34900000014439903</c:v>
                </c:pt>
                <c:pt idx="201">
                  <c:v>-0.45341666657099899</c:v>
                </c:pt>
                <c:pt idx="202">
                  <c:v>-0.45350000003399898</c:v>
                </c:pt>
                <c:pt idx="203">
                  <c:v>-0.34683333345919998</c:v>
                </c:pt>
                <c:pt idx="204">
                  <c:v>-0.154499999889399</c:v>
                </c:pt>
                <c:pt idx="205">
                  <c:v>7.7416666578599899E-2</c:v>
                </c:pt>
                <c:pt idx="206">
                  <c:v>0.29608333338460002</c:v>
                </c:pt>
                <c:pt idx="207">
                  <c:v>0.44850000010259999</c:v>
                </c:pt>
                <c:pt idx="208">
                  <c:v>0.49866666677440002</c:v>
                </c:pt>
                <c:pt idx="209">
                  <c:v>0.43466666665679998</c:v>
                </c:pt>
                <c:pt idx="210">
                  <c:v>0.272499999906199</c:v>
                </c:pt>
                <c:pt idx="211">
                  <c:v>5.4499999889799901E-2</c:v>
                </c:pt>
                <c:pt idx="212">
                  <c:v>-0.165999999977999</c:v>
                </c:pt>
                <c:pt idx="213">
                  <c:v>-0.33416666674279899</c:v>
                </c:pt>
                <c:pt idx="214">
                  <c:v>-0.4098333334432</c:v>
                </c:pt>
                <c:pt idx="215">
                  <c:v>-0.3740833334168</c:v>
                </c:pt>
                <c:pt idx="216">
                  <c:v>-0.238666666683999</c:v>
                </c:pt>
                <c:pt idx="217">
                  <c:v>-3.9166666777000002E-2</c:v>
                </c:pt>
                <c:pt idx="218">
                  <c:v>0.17000000008060001</c:v>
                </c:pt>
                <c:pt idx="219">
                  <c:v>0.33358333339079999</c:v>
                </c:pt>
                <c:pt idx="220">
                  <c:v>0.40699999994300001</c:v>
                </c:pt>
                <c:pt idx="221">
                  <c:v>0.36933333329020002</c:v>
                </c:pt>
                <c:pt idx="222">
                  <c:v>0.22733333331819899</c:v>
                </c:pt>
                <c:pt idx="223">
                  <c:v>1.44166667978E-2</c:v>
                </c:pt>
                <c:pt idx="224">
                  <c:v>-0.21608333336460001</c:v>
                </c:pt>
                <c:pt idx="225">
                  <c:v>-0.40433333321640003</c:v>
                </c:pt>
                <c:pt idx="226">
                  <c:v>-0.50224999999380004</c:v>
                </c:pt>
                <c:pt idx="227">
                  <c:v>-0.48250000007299998</c:v>
                </c:pt>
                <c:pt idx="228">
                  <c:v>-0.34575000009119999</c:v>
                </c:pt>
                <c:pt idx="229">
                  <c:v>-0.123999999827799</c:v>
                </c:pt>
                <c:pt idx="230">
                  <c:v>0.131416666782599</c:v>
                </c:pt>
                <c:pt idx="231">
                  <c:v>0.357749999916399</c:v>
                </c:pt>
                <c:pt idx="232">
                  <c:v>0.50191666667519896</c:v>
                </c:pt>
                <c:pt idx="233">
                  <c:v>0.52716666679739999</c:v>
                </c:pt>
                <c:pt idx="234">
                  <c:v>0.42966666680159998</c:v>
                </c:pt>
                <c:pt idx="235">
                  <c:v>0.2325000000994</c:v>
                </c:pt>
                <c:pt idx="236">
                  <c:v>-1.2999999958799901E-2</c:v>
                </c:pt>
                <c:pt idx="237">
                  <c:v>-0.24641666665259901</c:v>
                </c:pt>
                <c:pt idx="238">
                  <c:v>-0.40908333334300001</c:v>
                </c:pt>
                <c:pt idx="239">
                  <c:v>-0.46216666669859902</c:v>
                </c:pt>
                <c:pt idx="240">
                  <c:v>-0.39191666658419999</c:v>
                </c:pt>
                <c:pt idx="241">
                  <c:v>-0.21941666662680001</c:v>
                </c:pt>
                <c:pt idx="242">
                  <c:v>1.1666666659E-2</c:v>
                </c:pt>
                <c:pt idx="243">
                  <c:v>0.2395833331768</c:v>
                </c:pt>
                <c:pt idx="244">
                  <c:v>0.40508333321500001</c:v>
                </c:pt>
                <c:pt idx="245">
                  <c:v>0.46441666661820002</c:v>
                </c:pt>
                <c:pt idx="246">
                  <c:v>0.3990000000426</c:v>
                </c:pt>
                <c:pt idx="247">
                  <c:v>0.22475000002920001</c:v>
                </c:pt>
                <c:pt idx="248">
                  <c:v>-1.5749999995999998E-2</c:v>
                </c:pt>
                <c:pt idx="249">
                  <c:v>-0.2629166666726</c:v>
                </c:pt>
                <c:pt idx="250">
                  <c:v>-0.45266666677559902</c:v>
                </c:pt>
                <c:pt idx="251">
                  <c:v>-0.53675000000560003</c:v>
                </c:pt>
                <c:pt idx="252">
                  <c:v>-0.49175000011499997</c:v>
                </c:pt>
                <c:pt idx="253">
                  <c:v>-0.32633333341280002</c:v>
                </c:pt>
                <c:pt idx="254">
                  <c:v>-7.9583333212999902E-2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07-4288-BD97-C589C7A9F678}"/>
            </c:ext>
          </c:extLst>
        </c:ser>
        <c:ser>
          <c:idx val="20"/>
          <c:order val="2"/>
          <c:tx>
            <c:strRef>
              <c:f>'4nsp'!$D$5</c:f>
              <c:strCache>
                <c:ptCount val="1"/>
                <c:pt idx="0">
                  <c:v>Analytical solution at x =128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'4nsp'!$A$6:$A$266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'4nsp'!$D$6:$D$266</c:f>
              <c:numCache>
                <c:formatCode>General</c:formatCode>
                <c:ptCount val="261"/>
                <c:pt idx="0">
                  <c:v>-2.7943695384873374E-2</c:v>
                </c:pt>
                <c:pt idx="1">
                  <c:v>4.6862388880581196E-2</c:v>
                </c:pt>
                <c:pt idx="2">
                  <c:v>0.11017704569497996</c:v>
                </c:pt>
                <c:pt idx="3">
                  <c:v>0.14710078176591659</c:v>
                </c:pt>
                <c:pt idx="4">
                  <c:v>-2.7943695384873374E-2</c:v>
                </c:pt>
                <c:pt idx="5">
                  <c:v>0.12842836775363425</c:v>
                </c:pt>
                <c:pt idx="6">
                  <c:v>7.5514447845428739E-2</c:v>
                </c:pt>
                <c:pt idx="7">
                  <c:v>6.9564649181955221E-3</c:v>
                </c:pt>
                <c:pt idx="8">
                  <c:v>-6.012425879072307E-2</c:v>
                </c:pt>
                <c:pt idx="9">
                  <c:v>-0.10923783578262883</c:v>
                </c:pt>
                <c:pt idx="10">
                  <c:v>-0.12862163305446681</c:v>
                </c:pt>
                <c:pt idx="11">
                  <c:v>-0.11413614751441976</c:v>
                </c:pt>
                <c:pt idx="12">
                  <c:v>-7.0241286334448011E-2</c:v>
                </c:pt>
                <c:pt idx="13">
                  <c:v>-8.8139873727691113E-3</c:v>
                </c:pt>
                <c:pt idx="14">
                  <c:v>5.3891996359757159E-2</c:v>
                </c:pt>
                <c:pt idx="15">
                  <c:v>0.1013789991068052</c:v>
                </c:pt>
                <c:pt idx="16">
                  <c:v>0.12109308510393983</c:v>
                </c:pt>
                <c:pt idx="17">
                  <c:v>0.10761532158191817</c:v>
                </c:pt>
                <c:pt idx="18">
                  <c:v>6.4055287693762508E-2</c:v>
                </c:pt>
                <c:pt idx="19">
                  <c:v>1.2955974393455173E-3</c:v>
                </c:pt>
                <c:pt idx="20">
                  <c:v>-6.4725655822631012E-2</c:v>
                </c:pt>
                <c:pt idx="21">
                  <c:v>-0.11701602014753971</c:v>
                </c:pt>
                <c:pt idx="22">
                  <c:v>-0.14181265368228033</c:v>
                </c:pt>
                <c:pt idx="23">
                  <c:v>-0.1320762052401292</c:v>
                </c:pt>
                <c:pt idx="24">
                  <c:v>-8.9317598810647506E-2</c:v>
                </c:pt>
                <c:pt idx="25">
                  <c:v>-2.3295981730041604E-2</c:v>
                </c:pt>
                <c:pt idx="26">
                  <c:v>5.0342895244740157E-2</c:v>
                </c:pt>
                <c:pt idx="27">
                  <c:v>0.11390438080627674</c:v>
                </c:pt>
                <c:pt idx="28">
                  <c:v>0.15200617972361641</c:v>
                </c:pt>
                <c:pt idx="29">
                  <c:v>0.15537894118952419</c:v>
                </c:pt>
                <c:pt idx="30">
                  <c:v>0.12316057385486963</c:v>
                </c:pt>
                <c:pt idx="31">
                  <c:v>6.311311338289341E-2</c:v>
                </c:pt>
                <c:pt idx="32">
                  <c:v>-1.0292134382622005E-2</c:v>
                </c:pt>
                <c:pt idx="33">
                  <c:v>-7.9444992597888675E-2</c:v>
                </c:pt>
                <c:pt idx="34">
                  <c:v>-0.12793444369495188</c:v>
                </c:pt>
                <c:pt idx="35">
                  <c:v>-0.14457604197281138</c:v>
                </c:pt>
                <c:pt idx="36">
                  <c:v>-0.12612892650387217</c:v>
                </c:pt>
                <c:pt idx="37">
                  <c:v>-7.803025844541317E-2</c:v>
                </c:pt>
                <c:pt idx="38">
                  <c:v>-1.2969825316188243E-2</c:v>
                </c:pt>
                <c:pt idx="39">
                  <c:v>5.2333771322651365E-2</c:v>
                </c:pt>
                <c:pt idx="40">
                  <c:v>0.10134593923881371</c:v>
                </c:pt>
                <c:pt idx="41">
                  <c:v>0.12186298287420447</c:v>
                </c:pt>
                <c:pt idx="42">
                  <c:v>0.10905620308205626</c:v>
                </c:pt>
                <c:pt idx="43">
                  <c:v>6.6653438975230378E-2</c:v>
                </c:pt>
                <c:pt idx="44">
                  <c:v>5.9650289343580786E-3</c:v>
                </c:pt>
                <c:pt idx="45">
                  <c:v>-5.6999089060518045E-2</c:v>
                </c:pt>
                <c:pt idx="46">
                  <c:v>-0.10559655995372259</c:v>
                </c:pt>
                <c:pt idx="47">
                  <c:v>-0.12678293427498755</c:v>
                </c:pt>
                <c:pt idx="48">
                  <c:v>-0.11444282965131304</c:v>
                </c:pt>
                <c:pt idx="49">
                  <c:v>-7.098418833173735E-2</c:v>
                </c:pt>
                <c:pt idx="50">
                  <c:v>-6.7920941339106866E-3</c:v>
                </c:pt>
                <c:pt idx="51">
                  <c:v>6.2325984150636393E-2</c:v>
                </c:pt>
                <c:pt idx="52">
                  <c:v>0.11906880697158853</c:v>
                </c:pt>
                <c:pt idx="53">
                  <c:v>0.14896448031659004</c:v>
                </c:pt>
                <c:pt idx="54">
                  <c:v>0.14400846500040976</c:v>
                </c:pt>
                <c:pt idx="55">
                  <c:v>0.10470617562916029</c:v>
                </c:pt>
                <c:pt idx="56">
                  <c:v>4.0006604216586833E-2</c:v>
                </c:pt>
                <c:pt idx="57">
                  <c:v>-3.4861346855547155E-2</c:v>
                </c:pt>
                <c:pt idx="58">
                  <c:v>-0.10211540600963712</c:v>
                </c:pt>
                <c:pt idx="59">
                  <c:v>-0.14578515062496045</c:v>
                </c:pt>
                <c:pt idx="60">
                  <c:v>-0.15563215486725729</c:v>
                </c:pt>
                <c:pt idx="61">
                  <c:v>-0.129651841462877</c:v>
                </c:pt>
                <c:pt idx="62">
                  <c:v>-7.4536860796596174E-2</c:v>
                </c:pt>
                <c:pt idx="63">
                  <c:v>-3.9893404482272288E-3</c:v>
                </c:pt>
                <c:pt idx="64">
                  <c:v>6.469525371803457E-2</c:v>
                </c:pt>
                <c:pt idx="65">
                  <c:v>0.11492015973846813</c:v>
                </c:pt>
                <c:pt idx="66">
                  <c:v>0.13488583521033792</c:v>
                </c:pt>
                <c:pt idx="67">
                  <c:v>0.12047539211704886</c:v>
                </c:pt>
                <c:pt idx="68">
                  <c:v>7.6211512768791553E-2</c:v>
                </c:pt>
                <c:pt idx="69">
                  <c:v>1.4051737454147339E-2</c:v>
                </c:pt>
                <c:pt idx="70">
                  <c:v>-4.9670932403893892E-2</c:v>
                </c:pt>
                <c:pt idx="71">
                  <c:v>-9.8392254669678145E-2</c:v>
                </c:pt>
                <c:pt idx="72">
                  <c:v>-0.11950571016553543</c:v>
                </c:pt>
                <c:pt idx="73">
                  <c:v>-0.10754601997767677</c:v>
                </c:pt>
                <c:pt idx="74">
                  <c:v>-6.5569464783340525E-2</c:v>
                </c:pt>
                <c:pt idx="75">
                  <c:v>-4.3851004001093062E-3</c:v>
                </c:pt>
                <c:pt idx="76">
                  <c:v>6.0170725869330144E-2</c:v>
                </c:pt>
                <c:pt idx="77">
                  <c:v>0.11123391720041526</c:v>
                </c:pt>
                <c:pt idx="78">
                  <c:v>0.13518395767213603</c:v>
                </c:pt>
                <c:pt idx="79">
                  <c:v>0.12511566463629856</c:v>
                </c:pt>
                <c:pt idx="80">
                  <c:v>8.2638784250052957E-2</c:v>
                </c:pt>
                <c:pt idx="81">
                  <c:v>1.7549962486678009E-2</c:v>
                </c:pt>
                <c:pt idx="82">
                  <c:v>-5.4547048032015232E-2</c:v>
                </c:pt>
                <c:pt idx="83">
                  <c:v>-0.11608420311448905</c:v>
                </c:pt>
                <c:pt idx="84">
                  <c:v>-0.1518799239920498</c:v>
                </c:pt>
                <c:pt idx="85">
                  <c:v>-0.15291447066027536</c:v>
                </c:pt>
                <c:pt idx="86">
                  <c:v>-0.11858858741812385</c:v>
                </c:pt>
                <c:pt idx="87">
                  <c:v>-5.6900974185855907E-2</c:v>
                </c:pt>
                <c:pt idx="88">
                  <c:v>1.7502000409287524E-2</c:v>
                </c:pt>
                <c:pt idx="89">
                  <c:v>8.6921249616576143E-2</c:v>
                </c:pt>
                <c:pt idx="90">
                  <c:v>0.13495210723841955</c:v>
                </c:pt>
                <c:pt idx="91">
                  <c:v>0.15050420113393342</c:v>
                </c:pt>
                <c:pt idx="92">
                  <c:v>0.13049664821909773</c:v>
                </c:pt>
                <c:pt idx="93">
                  <c:v>8.0561705767753733E-2</c:v>
                </c:pt>
                <c:pt idx="94">
                  <c:v>1.3586559602875354E-2</c:v>
                </c:pt>
                <c:pt idx="95">
                  <c:v>-5.3538440063541429E-2</c:v>
                </c:pt>
                <c:pt idx="96">
                  <c:v>-0.10415045411628945</c:v>
                </c:pt>
                <c:pt idx="97">
                  <c:v>-0.12596638229204143</c:v>
                </c:pt>
                <c:pt idx="98">
                  <c:v>-0.11412063822150868</c:v>
                </c:pt>
                <c:pt idx="99">
                  <c:v>-7.2332417172031815E-2</c:v>
                </c:pt>
                <c:pt idx="100">
                  <c:v>-1.1914916077024863E-2</c:v>
                </c:pt>
                <c:pt idx="101">
                  <c:v>5.1121050164912904E-2</c:v>
                </c:pt>
                <c:pt idx="102">
                  <c:v>0.10014004839112994</c:v>
                </c:pt>
                <c:pt idx="103">
                  <c:v>0.12210859040067758</c:v>
                </c:pt>
                <c:pt idx="104">
                  <c:v>0.11091406298007042</c:v>
                </c:pt>
                <c:pt idx="105">
                  <c:v>6.8942111445088647E-2</c:v>
                </c:pt>
                <c:pt idx="106">
                  <c:v>6.5144751731159786E-3</c:v>
                </c:pt>
                <c:pt idx="107">
                  <c:v>-6.0675107190502182E-2</c:v>
                </c:pt>
                <c:pt idx="108">
                  <c:v>-0.11548782028016422</c:v>
                </c:pt>
                <c:pt idx="109">
                  <c:v>-0.14364840722782543</c:v>
                </c:pt>
                <c:pt idx="110">
                  <c:v>-0.13735739359573082</c:v>
                </c:pt>
                <c:pt idx="111">
                  <c:v>-9.730112980539872E-2</c:v>
                </c:pt>
                <c:pt idx="112">
                  <c:v>-3.2552691989682338E-2</c:v>
                </c:pt>
                <c:pt idx="113">
                  <c:v>4.1617521772199129E-2</c:v>
                </c:pt>
                <c:pt idx="114">
                  <c:v>0.10748108623463523</c:v>
                </c:pt>
                <c:pt idx="115">
                  <c:v>0.14921315796630011</c:v>
                </c:pt>
                <c:pt idx="116">
                  <c:v>0.15679274872960525</c:v>
                </c:pt>
                <c:pt idx="117">
                  <c:v>0.12847205351109039</c:v>
                </c:pt>
                <c:pt idx="118">
                  <c:v>7.1200998257088963E-2</c:v>
                </c:pt>
                <c:pt idx="119">
                  <c:v>-1.0980201642958147E-3</c:v>
                </c:pt>
                <c:pt idx="120">
                  <c:v>-7.0975279525175683E-2</c:v>
                </c:pt>
                <c:pt idx="121">
                  <c:v>-0.12176115970674602</c:v>
                </c:pt>
                <c:pt idx="122">
                  <c:v>-0.14166447088964232</c:v>
                </c:pt>
                <c:pt idx="123">
                  <c:v>-0.12664367659661874</c:v>
                </c:pt>
                <c:pt idx="124">
                  <c:v>-8.1340112523767258E-2</c:v>
                </c:pt>
                <c:pt idx="125">
                  <c:v>-1.7846407117288222E-2</c:v>
                </c:pt>
                <c:pt idx="126">
                  <c:v>4.7376469878583967E-2</c:v>
                </c:pt>
                <c:pt idx="127">
                  <c:v>9.7658620481809039E-2</c:v>
                </c:pt>
                <c:pt idx="128">
                  <c:v>0.1203145889817184</c:v>
                </c:pt>
                <c:pt idx="129">
                  <c:v>0.10982119538116554</c:v>
                </c:pt>
                <c:pt idx="130">
                  <c:v>6.9185573947669637E-2</c:v>
                </c:pt>
                <c:pt idx="131">
                  <c:v>9.1627617661344009E-3</c:v>
                </c:pt>
                <c:pt idx="132">
                  <c:v>-5.4479239939686251E-2</c:v>
                </c:pt>
                <c:pt idx="133">
                  <c:v>-0.10496005570330091</c:v>
                </c:pt>
                <c:pt idx="134">
                  <c:v>-0.12874916555588573</c:v>
                </c:pt>
                <c:pt idx="135">
                  <c:v>-0.11901971586939004</c:v>
                </c:pt>
                <c:pt idx="136">
                  <c:v>-7.742544189835418E-2</c:v>
                </c:pt>
                <c:pt idx="137">
                  <c:v>-1.3751149592084483E-2</c:v>
                </c:pt>
                <c:pt idx="138">
                  <c:v>5.6481159457163324E-2</c:v>
                </c:pt>
                <c:pt idx="139">
                  <c:v>0.11585686978914417</c:v>
                </c:pt>
                <c:pt idx="140">
                  <c:v>0.14940670740777207</c:v>
                </c:pt>
                <c:pt idx="141">
                  <c:v>0.14835585523695585</c:v>
                </c:pt>
                <c:pt idx="142">
                  <c:v>0.11234725460798303</c:v>
                </c:pt>
                <c:pt idx="143">
                  <c:v>4.9581361898718153E-2</c:v>
                </c:pt>
                <c:pt idx="144">
                  <c:v>-2.5166666980275879E-2</c:v>
                </c:pt>
                <c:pt idx="145">
                  <c:v>-9.4162606507245547E-2</c:v>
                </c:pt>
                <c:pt idx="146">
                  <c:v>-0.14106490504307084</c:v>
                </c:pt>
                <c:pt idx="147">
                  <c:v>-0.15493227956340078</c:v>
                </c:pt>
                <c:pt idx="148">
                  <c:v>-0.13289252958509976</c:v>
                </c:pt>
                <c:pt idx="149">
                  <c:v>-8.0811405582166429E-2</c:v>
                </c:pt>
                <c:pt idx="150">
                  <c:v>-1.179848137430293E-2</c:v>
                </c:pt>
                <c:pt idx="151">
                  <c:v>5.707452058383726E-2</c:v>
                </c:pt>
                <c:pt idx="152">
                  <c:v>0.10902293523858833</c:v>
                </c:pt>
                <c:pt idx="153">
                  <c:v>0.13170609277245757</c:v>
                </c:pt>
                <c:pt idx="154">
                  <c:v>0.1202569077412709</c:v>
                </c:pt>
                <c:pt idx="155">
                  <c:v>7.8431951931536528E-2</c:v>
                </c:pt>
                <c:pt idx="156">
                  <c:v>1.7600199000686795E-2</c:v>
                </c:pt>
                <c:pt idx="157">
                  <c:v>-4.617109264445042E-2</c:v>
                </c:pt>
                <c:pt idx="158">
                  <c:v>-9.6199632506014168E-2</c:v>
                </c:pt>
                <c:pt idx="159">
                  <c:v>-0.11941518763472184</c:v>
                </c:pt>
                <c:pt idx="160">
                  <c:v>-0.10967009398567096</c:v>
                </c:pt>
                <c:pt idx="161">
                  <c:v>-6.9302815513146987E-2</c:v>
                </c:pt>
                <c:pt idx="162">
                  <c:v>-8.5618455498972998E-3</c:v>
                </c:pt>
                <c:pt idx="163">
                  <c:v>5.6966851956208139E-2</c:v>
                </c:pt>
                <c:pt idx="164">
                  <c:v>0.11028545982536925</c:v>
                </c:pt>
                <c:pt idx="165">
                  <c:v>0.13728010243586844</c:v>
                </c:pt>
                <c:pt idx="166">
                  <c:v>0.13031007252902252</c:v>
                </c:pt>
                <c:pt idx="167">
                  <c:v>9.0189048196309685E-2</c:v>
                </c:pt>
                <c:pt idx="168">
                  <c:v>2.6057653026078632E-2</c:v>
                </c:pt>
                <c:pt idx="169">
                  <c:v>-4.6827009835914535E-2</c:v>
                </c:pt>
                <c:pt idx="170">
                  <c:v>-0.11083883468618175</c:v>
                </c:pt>
                <c:pt idx="171">
                  <c:v>-0.15033664193567708</c:v>
                </c:pt>
                <c:pt idx="172">
                  <c:v>-0.1555413663506631</c:v>
                </c:pt>
                <c:pt idx="173">
                  <c:v>-0.12497079809568389</c:v>
                </c:pt>
                <c:pt idx="174">
                  <c:v>-6.5824567501597223E-2</c:v>
                </c:pt>
                <c:pt idx="175">
                  <c:v>7.7779620702776268E-3</c:v>
                </c:pt>
                <c:pt idx="176">
                  <c:v>7.8269854954958154E-2</c:v>
                </c:pt>
                <c:pt idx="177">
                  <c:v>0.12895627998104842</c:v>
                </c:pt>
                <c:pt idx="178">
                  <c:v>0.14810865425010394</c:v>
                </c:pt>
                <c:pt idx="179">
                  <c:v>0.1318171489335429</c:v>
                </c:pt>
                <c:pt idx="180">
                  <c:v>8.4895583192479168E-2</c:v>
                </c:pt>
                <c:pt idx="181">
                  <c:v>1.9618611385824238E-2</c:v>
                </c:pt>
                <c:pt idx="182">
                  <c:v>-4.7388539053556153E-2</c:v>
                </c:pt>
                <c:pt idx="183">
                  <c:v>-9.932753203745448E-2</c:v>
                </c:pt>
                <c:pt idx="184">
                  <c:v>-0.12342645455741098</c:v>
                </c:pt>
                <c:pt idx="185">
                  <c:v>-0.11411249972634369</c:v>
                </c:pt>
                <c:pt idx="186">
                  <c:v>-7.4367013743135257E-2</c:v>
                </c:pt>
                <c:pt idx="187">
                  <c:v>-1.4927569111780418E-2</c:v>
                </c:pt>
                <c:pt idx="188">
                  <c:v>4.8459345697204448E-2</c:v>
                </c:pt>
                <c:pt idx="189">
                  <c:v>9.9043688233335869E-2</c:v>
                </c:pt>
                <c:pt idx="190">
                  <c:v>0.12332924412859748</c:v>
                </c:pt>
                <c:pt idx="191">
                  <c:v>0.11451395807743357</c:v>
                </c:pt>
                <c:pt idx="192">
                  <c:v>7.4248511332237602E-2</c:v>
                </c:pt>
                <c:pt idx="193">
                  <c:v>1.2269166421118704E-2</c:v>
                </c:pt>
                <c:pt idx="194">
                  <c:v>-5.6007130313841219E-2</c:v>
                </c:pt>
                <c:pt idx="195">
                  <c:v>-0.11332709541002119</c:v>
                </c:pt>
                <c:pt idx="196">
                  <c:v>-0.14492550579654057</c:v>
                </c:pt>
                <c:pt idx="197">
                  <c:v>-0.14224863516504674</c:v>
                </c:pt>
                <c:pt idx="198">
                  <c:v>-0.10514410174777637</c:v>
                </c:pt>
                <c:pt idx="199">
                  <c:v>-4.1965971937161985E-2</c:v>
                </c:pt>
                <c:pt idx="200">
                  <c:v>3.2436599980860341E-2</c:v>
                </c:pt>
                <c:pt idx="201">
                  <c:v>0.10035111298909839</c:v>
                </c:pt>
                <c:pt idx="202">
                  <c:v>0.14555331133593502</c:v>
                </c:pt>
                <c:pt idx="203">
                  <c:v>0.15729797205066989</c:v>
                </c:pt>
                <c:pt idx="204">
                  <c:v>0.13295743250861827</c:v>
                </c:pt>
                <c:pt idx="205">
                  <c:v>7.8652729717326841E-2</c:v>
                </c:pt>
                <c:pt idx="206">
                  <c:v>7.7218145486297983E-3</c:v>
                </c:pt>
                <c:pt idx="207">
                  <c:v>-6.2592439207368303E-2</c:v>
                </c:pt>
                <c:pt idx="208">
                  <c:v>-0.11540902818919591</c:v>
                </c:pt>
                <c:pt idx="209">
                  <c:v>-0.13836827927066586</c:v>
                </c:pt>
                <c:pt idx="210">
                  <c:v>-0.12665002493936203</c:v>
                </c:pt>
                <c:pt idx="211">
                  <c:v>-8.4102496530494314E-2</c:v>
                </c:pt>
                <c:pt idx="212">
                  <c:v>-2.220618456793242E-2</c:v>
                </c:pt>
                <c:pt idx="213">
                  <c:v>4.2862491256188906E-2</c:v>
                </c:pt>
                <c:pt idx="214">
                  <c:v>9.4328890481106514E-2</c:v>
                </c:pt>
                <c:pt idx="215">
                  <c:v>0.11905137679014732</c:v>
                </c:pt>
                <c:pt idx="216">
                  <c:v>0.11082615781577597</c:v>
                </c:pt>
                <c:pt idx="217">
                  <c:v>7.1938701891671203E-2</c:v>
                </c:pt>
                <c:pt idx="218">
                  <c:v>1.2574194951492399E-2</c:v>
                </c:pt>
                <c:pt idx="219">
                  <c:v>-5.1764228614915427E-2</c:v>
                </c:pt>
                <c:pt idx="220">
                  <c:v>-0.10418173608511076</c:v>
                </c:pt>
                <c:pt idx="221">
                  <c:v>-0.13067774688441494</c:v>
                </c:pt>
                <c:pt idx="222">
                  <c:v>-0.12371599925304221</c:v>
                </c:pt>
                <c:pt idx="223">
                  <c:v>-8.4181329151398324E-2</c:v>
                </c:pt>
                <c:pt idx="224">
                  <c:v>-2.1228481757494602E-2</c:v>
                </c:pt>
                <c:pt idx="225">
                  <c:v>4.9944995697251263E-2</c:v>
                </c:pt>
                <c:pt idx="226">
                  <c:v>0.1118505383833457</c:v>
                </c:pt>
                <c:pt idx="227">
                  <c:v>0.14905182391251634</c:v>
                </c:pt>
                <c:pt idx="228">
                  <c:v>0.15201704527925747</c:v>
                </c:pt>
                <c:pt idx="229">
                  <c:v>0.11951856703403413</c:v>
                </c:pt>
                <c:pt idx="230">
                  <c:v>5.8979237624203776E-2</c:v>
                </c:pt>
                <c:pt idx="231">
                  <c:v>-1.5324356149878138E-2</c:v>
                </c:pt>
                <c:pt idx="232">
                  <c:v>-8.5757729759593518E-2</c:v>
                </c:pt>
                <c:pt idx="233">
                  <c:v>-0.13565625967654213</c:v>
                </c:pt>
                <c:pt idx="234">
                  <c:v>-0.15341051100391789</c:v>
                </c:pt>
                <c:pt idx="235">
                  <c:v>-0.13529533422491166</c:v>
                </c:pt>
                <c:pt idx="236">
                  <c:v>-8.63420836241173E-2</c:v>
                </c:pt>
                <c:pt idx="237">
                  <c:v>-1.9040922784642315E-2</c:v>
                </c:pt>
                <c:pt idx="238">
                  <c:v>4.9799404410490869E-2</c:v>
                </c:pt>
                <c:pt idx="239">
                  <c:v>0.10324855649459339</c:v>
                </c:pt>
                <c:pt idx="240">
                  <c:v>0.12846047183425732</c:v>
                </c:pt>
                <c:pt idx="241">
                  <c:v>0.1198398148926212</c:v>
                </c:pt>
                <c:pt idx="242">
                  <c:v>8.0381783291282233E-2</c:v>
                </c:pt>
                <c:pt idx="243">
                  <c:v>2.0855447660350648E-2</c:v>
                </c:pt>
                <c:pt idx="244">
                  <c:v>-4.2959860402709854E-2</c:v>
                </c:pt>
                <c:pt idx="245">
                  <c:v>-9.4289021003555046E-2</c:v>
                </c:pt>
                <c:pt idx="246">
                  <c:v>-0.11961807866352955</c:v>
                </c:pt>
                <c:pt idx="247">
                  <c:v>-0.11212525777463085</c:v>
                </c:pt>
                <c:pt idx="248">
                  <c:v>-7.3424787216188891E-2</c:v>
                </c:pt>
                <c:pt idx="249">
                  <c:v>-1.3184845821245801E-2</c:v>
                </c:pt>
                <c:pt idx="250">
                  <c:v>5.3286699886922612E-2</c:v>
                </c:pt>
                <c:pt idx="251">
                  <c:v>0.10888598059228725</c:v>
                </c:pt>
                <c:pt idx="252">
                  <c:v>0.13902482735697091</c:v>
                </c:pt>
                <c:pt idx="253">
                  <c:v>0.13533063957243632</c:v>
                </c:pt>
                <c:pt idx="254">
                  <c:v>9.7805988205833513E-2</c:v>
                </c:pt>
                <c:pt idx="255">
                  <c:v>3.4903125954347247E-2</c:v>
                </c:pt>
                <c:pt idx="256">
                  <c:v>-3.8511338681804515E-2</c:v>
                </c:pt>
                <c:pt idx="257">
                  <c:v>-0.10479958189874533</c:v>
                </c:pt>
                <c:pt idx="258">
                  <c:v>-0.14789956825341904</c:v>
                </c:pt>
                <c:pt idx="259">
                  <c:v>-0.15729525919099166</c:v>
                </c:pt>
                <c:pt idx="260">
                  <c:v>-0.13062208093276795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7-4288-BD97-C589C7A9F678}"/>
            </c:ext>
          </c:extLst>
        </c:ser>
        <c:ser>
          <c:idx val="21"/>
          <c:order val="3"/>
          <c:tx>
            <c:strRef>
              <c:f>'4nsp'!$L$5</c:f>
              <c:strCache>
                <c:ptCount val="1"/>
                <c:pt idx="0">
                  <c:v>NSP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'4nsp'!$K$12:$K$266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'4nsp'!$L$12:$L$266</c:f>
              <c:numCache>
                <c:formatCode>0.00E+00</c:formatCode>
                <c:ptCount val="255"/>
                <c:pt idx="0">
                  <c:v>6.9596000000000005E-2</c:v>
                </c:pt>
                <c:pt idx="1">
                  <c:v>-1.0668E-2</c:v>
                </c:pt>
                <c:pt idx="2">
                  <c:v>-9.2710000000000001E-2</c:v>
                </c:pt>
                <c:pt idx="3">
                  <c:v>-0.15265399999999901</c:v>
                </c:pt>
                <c:pt idx="4">
                  <c:v>-0.18110200000000001</c:v>
                </c:pt>
                <c:pt idx="5">
                  <c:v>-0.16281399999999999</c:v>
                </c:pt>
                <c:pt idx="6">
                  <c:v>-0.117602</c:v>
                </c:pt>
                <c:pt idx="7">
                  <c:v>-4.6989999999999997E-2</c:v>
                </c:pt>
                <c:pt idx="8">
                  <c:v>3.6068000000000003E-2</c:v>
                </c:pt>
                <c:pt idx="9">
                  <c:v>9.9821999999999994E-2</c:v>
                </c:pt>
                <c:pt idx="10">
                  <c:v>0.13487399999999899</c:v>
                </c:pt>
                <c:pt idx="11">
                  <c:v>0.14300199999999999</c:v>
                </c:pt>
                <c:pt idx="12">
                  <c:v>0.10642600000000001</c:v>
                </c:pt>
                <c:pt idx="13">
                  <c:v>3.5560000000000001E-2</c:v>
                </c:pt>
                <c:pt idx="14">
                  <c:v>-3.6322E-2</c:v>
                </c:pt>
                <c:pt idx="15">
                  <c:v>-9.6266000000000004E-2</c:v>
                </c:pt>
                <c:pt idx="16">
                  <c:v>-0.128778</c:v>
                </c:pt>
                <c:pt idx="17">
                  <c:v>-0.13233400000000001</c:v>
                </c:pt>
                <c:pt idx="18">
                  <c:v>-9.6012E-2</c:v>
                </c:pt>
                <c:pt idx="19">
                  <c:v>-4.6227999999999998E-2</c:v>
                </c:pt>
                <c:pt idx="20">
                  <c:v>3.3782E-2</c:v>
                </c:pt>
                <c:pt idx="21">
                  <c:v>9.8044000000000006E-2</c:v>
                </c:pt>
                <c:pt idx="22">
                  <c:v>0.13716</c:v>
                </c:pt>
                <c:pt idx="23">
                  <c:v>0.148336</c:v>
                </c:pt>
                <c:pt idx="24">
                  <c:v>0.110743999999999</c:v>
                </c:pt>
                <c:pt idx="25">
                  <c:v>5.3594000000000003E-2</c:v>
                </c:pt>
                <c:pt idx="26">
                  <c:v>-2.7178000000000001E-2</c:v>
                </c:pt>
                <c:pt idx="27">
                  <c:v>-0.11176</c:v>
                </c:pt>
                <c:pt idx="28">
                  <c:v>-0.155448</c:v>
                </c:pt>
                <c:pt idx="29">
                  <c:v>-0.170434</c:v>
                </c:pt>
                <c:pt idx="30">
                  <c:v>-0.13614399999999899</c:v>
                </c:pt>
                <c:pt idx="31">
                  <c:v>-7.7977999999999895E-2</c:v>
                </c:pt>
                <c:pt idx="32">
                  <c:v>1.7780000000000001E-3</c:v>
                </c:pt>
                <c:pt idx="33">
                  <c:v>6.9342000000000001E-2</c:v>
                </c:pt>
                <c:pt idx="34">
                  <c:v>0.11811000000000001</c:v>
                </c:pt>
                <c:pt idx="35">
                  <c:v>0.15570200000000001</c:v>
                </c:pt>
                <c:pt idx="36">
                  <c:v>0.145288</c:v>
                </c:pt>
                <c:pt idx="37">
                  <c:v>0.10033</c:v>
                </c:pt>
                <c:pt idx="38">
                  <c:v>4.1147999999999997E-2</c:v>
                </c:pt>
                <c:pt idx="39">
                  <c:v>-2.8955999999999898E-2</c:v>
                </c:pt>
                <c:pt idx="40">
                  <c:v>-8.91539999999999E-2</c:v>
                </c:pt>
                <c:pt idx="41">
                  <c:v>-0.121158</c:v>
                </c:pt>
                <c:pt idx="42">
                  <c:v>-0.12318999999999999</c:v>
                </c:pt>
                <c:pt idx="43">
                  <c:v>-8.7121999999999894E-2</c:v>
                </c:pt>
                <c:pt idx="44">
                  <c:v>-1.7017999999999901E-2</c:v>
                </c:pt>
                <c:pt idx="45">
                  <c:v>5.2577999999999903E-2</c:v>
                </c:pt>
                <c:pt idx="46">
                  <c:v>0.10896599999999999</c:v>
                </c:pt>
                <c:pt idx="47">
                  <c:v>0.130047999999999</c:v>
                </c:pt>
                <c:pt idx="48">
                  <c:v>0.115061999999999</c:v>
                </c:pt>
                <c:pt idx="49">
                  <c:v>7.5438000000000005E-2</c:v>
                </c:pt>
                <c:pt idx="50">
                  <c:v>9.3980000000000001E-3</c:v>
                </c:pt>
                <c:pt idx="51">
                  <c:v>-6.7563999999999902E-2</c:v>
                </c:pt>
                <c:pt idx="52">
                  <c:v>-0.12573000000000001</c:v>
                </c:pt>
                <c:pt idx="53">
                  <c:v>-0.16433800000000001</c:v>
                </c:pt>
                <c:pt idx="54">
                  <c:v>-0.16306799999999999</c:v>
                </c:pt>
                <c:pt idx="55">
                  <c:v>-0.124967999999999</c:v>
                </c:pt>
                <c:pt idx="56">
                  <c:v>-6.7056000000000004E-2</c:v>
                </c:pt>
                <c:pt idx="57">
                  <c:v>1.7526E-2</c:v>
                </c:pt>
                <c:pt idx="58">
                  <c:v>8.0771999999999997E-2</c:v>
                </c:pt>
                <c:pt idx="59">
                  <c:v>0.127</c:v>
                </c:pt>
                <c:pt idx="60">
                  <c:v>0.148844</c:v>
                </c:pt>
                <c:pt idx="61">
                  <c:v>0.14325599999999999</c:v>
                </c:pt>
                <c:pt idx="62">
                  <c:v>9.3217999999999995E-2</c:v>
                </c:pt>
                <c:pt idx="63">
                  <c:v>2.921E-2</c:v>
                </c:pt>
                <c:pt idx="64">
                  <c:v>-3.2257999999999898E-2</c:v>
                </c:pt>
                <c:pt idx="65">
                  <c:v>-8.7122000000000005E-2</c:v>
                </c:pt>
                <c:pt idx="66">
                  <c:v>-0.12141199999999901</c:v>
                </c:pt>
                <c:pt idx="67">
                  <c:v>-0.10566399999999899</c:v>
                </c:pt>
                <c:pt idx="68">
                  <c:v>-7.0358000000000004E-2</c:v>
                </c:pt>
                <c:pt idx="69">
                  <c:v>-3.5559999999999902E-3</c:v>
                </c:pt>
                <c:pt idx="70">
                  <c:v>5.6896000000000002E-2</c:v>
                </c:pt>
                <c:pt idx="71">
                  <c:v>0.101854</c:v>
                </c:pt>
                <c:pt idx="72">
                  <c:v>0.116839999999999</c:v>
                </c:pt>
                <c:pt idx="73">
                  <c:v>0.105155999999999</c:v>
                </c:pt>
                <c:pt idx="74">
                  <c:v>6.8325999999999901E-2</c:v>
                </c:pt>
                <c:pt idx="75">
                  <c:v>-3.80999999999999E-3</c:v>
                </c:pt>
                <c:pt idx="76">
                  <c:v>-6.6040000000000001E-2</c:v>
                </c:pt>
                <c:pt idx="77">
                  <c:v>-0.118618</c:v>
                </c:pt>
                <c:pt idx="78">
                  <c:v>-0.155193999999999</c:v>
                </c:pt>
                <c:pt idx="79">
                  <c:v>-0.14782799999999899</c:v>
                </c:pt>
                <c:pt idx="80">
                  <c:v>-0.115316</c:v>
                </c:pt>
                <c:pt idx="81">
                  <c:v>-3.7592E-2</c:v>
                </c:pt>
                <c:pt idx="82">
                  <c:v>3.3528000000000002E-2</c:v>
                </c:pt>
                <c:pt idx="83">
                  <c:v>0.108458</c:v>
                </c:pt>
                <c:pt idx="84">
                  <c:v>0.145033999999999</c:v>
                </c:pt>
                <c:pt idx="85">
                  <c:v>0.16078200000000001</c:v>
                </c:pt>
                <c:pt idx="86">
                  <c:v>0.14960599999999999</c:v>
                </c:pt>
                <c:pt idx="87">
                  <c:v>9.3726000000000004E-2</c:v>
                </c:pt>
                <c:pt idx="88">
                  <c:v>3.3782E-2</c:v>
                </c:pt>
                <c:pt idx="89">
                  <c:v>-2.9209999999999899E-2</c:v>
                </c:pt>
                <c:pt idx="90">
                  <c:v>-7.9755999999999994E-2</c:v>
                </c:pt>
                <c:pt idx="91">
                  <c:v>-0.106934</c:v>
                </c:pt>
                <c:pt idx="92">
                  <c:v>-0.102108</c:v>
                </c:pt>
                <c:pt idx="93">
                  <c:v>-6.12139999999999E-2</c:v>
                </c:pt>
                <c:pt idx="94">
                  <c:v>1.2700000000000001E-3</c:v>
                </c:pt>
                <c:pt idx="95">
                  <c:v>5.6134000000000003E-2</c:v>
                </c:pt>
                <c:pt idx="96">
                  <c:v>9.2710000000000001E-2</c:v>
                </c:pt>
                <c:pt idx="97">
                  <c:v>0.10541</c:v>
                </c:pt>
                <c:pt idx="98">
                  <c:v>9.4233999999999998E-2</c:v>
                </c:pt>
                <c:pt idx="99">
                  <c:v>4.3687999999999998E-2</c:v>
                </c:pt>
                <c:pt idx="100">
                  <c:v>-2.0827999999999899E-2</c:v>
                </c:pt>
                <c:pt idx="101">
                  <c:v>-8.7122000000000005E-2</c:v>
                </c:pt>
                <c:pt idx="102">
                  <c:v>-0.13716</c:v>
                </c:pt>
                <c:pt idx="103">
                  <c:v>-0.16763999999999901</c:v>
                </c:pt>
                <c:pt idx="104">
                  <c:v>-0.16078199999999901</c:v>
                </c:pt>
                <c:pt idx="105">
                  <c:v>-0.116839999999999</c:v>
                </c:pt>
                <c:pt idx="106">
                  <c:v>-4.5465999999999999E-2</c:v>
                </c:pt>
                <c:pt idx="107">
                  <c:v>4.1910000000000003E-2</c:v>
                </c:pt>
                <c:pt idx="108">
                  <c:v>0.11150599999999899</c:v>
                </c:pt>
                <c:pt idx="109">
                  <c:v>0.156972</c:v>
                </c:pt>
                <c:pt idx="110">
                  <c:v>0.16408400000000001</c:v>
                </c:pt>
                <c:pt idx="111">
                  <c:v>0.14655799999999999</c:v>
                </c:pt>
                <c:pt idx="112">
                  <c:v>9.6519999999999898E-2</c:v>
                </c:pt>
                <c:pt idx="113">
                  <c:v>3.3020000000000001E-2</c:v>
                </c:pt>
                <c:pt idx="114">
                  <c:v>-3.3273999999999901E-2</c:v>
                </c:pt>
                <c:pt idx="115">
                  <c:v>-8.1026000000000001E-2</c:v>
                </c:pt>
                <c:pt idx="116">
                  <c:v>-0.105917999999999</c:v>
                </c:pt>
                <c:pt idx="117">
                  <c:v>-8.7122000000000005E-2</c:v>
                </c:pt>
                <c:pt idx="118">
                  <c:v>-5.1053999999999898E-2</c:v>
                </c:pt>
                <c:pt idx="119">
                  <c:v>1.3716000000000001E-2</c:v>
                </c:pt>
                <c:pt idx="120">
                  <c:v>7.0103999999999903E-2</c:v>
                </c:pt>
                <c:pt idx="121">
                  <c:v>0.105918</c:v>
                </c:pt>
                <c:pt idx="122">
                  <c:v>0.119887999999999</c:v>
                </c:pt>
                <c:pt idx="123">
                  <c:v>0.103632</c:v>
                </c:pt>
                <c:pt idx="124">
                  <c:v>5.1561999999999997E-2</c:v>
                </c:pt>
                <c:pt idx="125">
                  <c:v>-2.0319999999999901E-2</c:v>
                </c:pt>
                <c:pt idx="126">
                  <c:v>-8.5344000000000003E-2</c:v>
                </c:pt>
                <c:pt idx="127">
                  <c:v>-0.145288</c:v>
                </c:pt>
                <c:pt idx="128">
                  <c:v>-0.165099999999999</c:v>
                </c:pt>
                <c:pt idx="129">
                  <c:v>-0.15570200000000001</c:v>
                </c:pt>
                <c:pt idx="130">
                  <c:v>-0.106934</c:v>
                </c:pt>
                <c:pt idx="131">
                  <c:v>-2.5399999999999898E-2</c:v>
                </c:pt>
                <c:pt idx="132">
                  <c:v>5.4609999999999999E-2</c:v>
                </c:pt>
                <c:pt idx="133">
                  <c:v>0.120141999999999</c:v>
                </c:pt>
                <c:pt idx="134">
                  <c:v>0.15646399999999899</c:v>
                </c:pt>
                <c:pt idx="135">
                  <c:v>0.17449799999999999</c:v>
                </c:pt>
                <c:pt idx="136">
                  <c:v>0.150114</c:v>
                </c:pt>
                <c:pt idx="137">
                  <c:v>9.8806000000000005E-2</c:v>
                </c:pt>
                <c:pt idx="138">
                  <c:v>2.3113999999999999E-2</c:v>
                </c:pt>
                <c:pt idx="139">
                  <c:v>-5.5117999999999903E-2</c:v>
                </c:pt>
                <c:pt idx="140">
                  <c:v>-0.109981999999999</c:v>
                </c:pt>
                <c:pt idx="141">
                  <c:v>-0.12979399999999899</c:v>
                </c:pt>
                <c:pt idx="142">
                  <c:v>-0.11404599999999999</c:v>
                </c:pt>
                <c:pt idx="143">
                  <c:v>-6.2738000000000002E-2</c:v>
                </c:pt>
                <c:pt idx="144">
                  <c:v>7.3660000000000097E-3</c:v>
                </c:pt>
                <c:pt idx="145">
                  <c:v>6.5785999999999997E-2</c:v>
                </c:pt>
                <c:pt idx="146">
                  <c:v>0.10287</c:v>
                </c:pt>
                <c:pt idx="147">
                  <c:v>0.113538</c:v>
                </c:pt>
                <c:pt idx="148">
                  <c:v>9.3979999999999994E-2</c:v>
                </c:pt>
                <c:pt idx="149">
                  <c:v>4.1910000000000003E-2</c:v>
                </c:pt>
                <c:pt idx="150">
                  <c:v>-3.07339999999999E-2</c:v>
                </c:pt>
                <c:pt idx="151">
                  <c:v>-0.10287</c:v>
                </c:pt>
                <c:pt idx="152">
                  <c:v>-0.15875</c:v>
                </c:pt>
                <c:pt idx="153">
                  <c:v>-0.19126199999999899</c:v>
                </c:pt>
                <c:pt idx="154">
                  <c:v>-0.16306799999999899</c:v>
                </c:pt>
                <c:pt idx="155">
                  <c:v>-0.101599999999999</c:v>
                </c:pt>
                <c:pt idx="156">
                  <c:v>-1.651E-2</c:v>
                </c:pt>
                <c:pt idx="157">
                  <c:v>7.2389999999999996E-2</c:v>
                </c:pt>
                <c:pt idx="158">
                  <c:v>0.14325599999999999</c:v>
                </c:pt>
                <c:pt idx="159">
                  <c:v>0.186689999999999</c:v>
                </c:pt>
                <c:pt idx="160">
                  <c:v>0.193802</c:v>
                </c:pt>
                <c:pt idx="161">
                  <c:v>0.16459199999999999</c:v>
                </c:pt>
                <c:pt idx="162">
                  <c:v>9.4487999999999905E-2</c:v>
                </c:pt>
                <c:pt idx="163">
                  <c:v>7.6199999999999803E-4</c:v>
                </c:pt>
                <c:pt idx="164">
                  <c:v>-7.9755999999999896E-2</c:v>
                </c:pt>
                <c:pt idx="165">
                  <c:v>-0.13233400000000001</c:v>
                </c:pt>
                <c:pt idx="166">
                  <c:v>-0.148589999999999</c:v>
                </c:pt>
                <c:pt idx="167">
                  <c:v>-0.120141999999999</c:v>
                </c:pt>
                <c:pt idx="168">
                  <c:v>-7.3659999999999906E-2</c:v>
                </c:pt>
                <c:pt idx="169">
                  <c:v>1.2700000000000001E-3</c:v>
                </c:pt>
                <c:pt idx="170">
                  <c:v>7.0358000000000004E-2</c:v>
                </c:pt>
                <c:pt idx="171">
                  <c:v>0.11811000000000001</c:v>
                </c:pt>
                <c:pt idx="172">
                  <c:v>0.12953999999999999</c:v>
                </c:pt>
                <c:pt idx="173">
                  <c:v>0.107696</c:v>
                </c:pt>
                <c:pt idx="174">
                  <c:v>4.3687999999999998E-2</c:v>
                </c:pt>
                <c:pt idx="175">
                  <c:v>-4.9784000000000002E-2</c:v>
                </c:pt>
                <c:pt idx="176">
                  <c:v>-0.130048</c:v>
                </c:pt>
                <c:pt idx="177">
                  <c:v>-0.190245999999999</c:v>
                </c:pt>
                <c:pt idx="178">
                  <c:v>-0.206756</c:v>
                </c:pt>
                <c:pt idx="179">
                  <c:v>-0.176784</c:v>
                </c:pt>
                <c:pt idx="180">
                  <c:v>-0.11684</c:v>
                </c:pt>
                <c:pt idx="181">
                  <c:v>-2.1589999999999901E-2</c:v>
                </c:pt>
                <c:pt idx="182">
                  <c:v>7.7469999999999997E-2</c:v>
                </c:pt>
                <c:pt idx="183">
                  <c:v>0.166877999999999</c:v>
                </c:pt>
                <c:pt idx="184">
                  <c:v>0.218948</c:v>
                </c:pt>
                <c:pt idx="185">
                  <c:v>0.216916</c:v>
                </c:pt>
                <c:pt idx="186">
                  <c:v>0.18110200000000001</c:v>
                </c:pt>
                <c:pt idx="187">
                  <c:v>0.10033</c:v>
                </c:pt>
                <c:pt idx="188">
                  <c:v>1.5240000000000099E-3</c:v>
                </c:pt>
                <c:pt idx="189">
                  <c:v>-9.5504000000000006E-2</c:v>
                </c:pt>
                <c:pt idx="190">
                  <c:v>-0.15646399999999999</c:v>
                </c:pt>
                <c:pt idx="191">
                  <c:v>-0.163575999999999</c:v>
                </c:pt>
                <c:pt idx="192">
                  <c:v>-0.124206</c:v>
                </c:pt>
                <c:pt idx="193">
                  <c:v>-5.8673999999999997E-2</c:v>
                </c:pt>
                <c:pt idx="194">
                  <c:v>2.8701999999999998E-2</c:v>
                </c:pt>
                <c:pt idx="195">
                  <c:v>0.102108</c:v>
                </c:pt>
                <c:pt idx="196">
                  <c:v>0.151637999999999</c:v>
                </c:pt>
                <c:pt idx="197">
                  <c:v>0.16383</c:v>
                </c:pt>
                <c:pt idx="198">
                  <c:v>0.125222</c:v>
                </c:pt>
                <c:pt idx="199">
                  <c:v>5.3339999999999999E-2</c:v>
                </c:pt>
                <c:pt idx="200">
                  <c:v>-4.7751999999999899E-2</c:v>
                </c:pt>
                <c:pt idx="201">
                  <c:v>-0.13919200000000001</c:v>
                </c:pt>
                <c:pt idx="202">
                  <c:v>-0.19938999999999901</c:v>
                </c:pt>
                <c:pt idx="203">
                  <c:v>-0.21818599999999999</c:v>
                </c:pt>
                <c:pt idx="204">
                  <c:v>-0.18110200000000001</c:v>
                </c:pt>
                <c:pt idx="205">
                  <c:v>-9.6266000000000004E-2</c:v>
                </c:pt>
                <c:pt idx="206">
                  <c:v>1.4478E-2</c:v>
                </c:pt>
                <c:pt idx="207">
                  <c:v>0.13081000000000001</c:v>
                </c:pt>
                <c:pt idx="208">
                  <c:v>0.19685</c:v>
                </c:pt>
                <c:pt idx="209">
                  <c:v>0.24434800000000001</c:v>
                </c:pt>
                <c:pt idx="210">
                  <c:v>0.23114000000000001</c:v>
                </c:pt>
                <c:pt idx="211">
                  <c:v>0.16484599999999999</c:v>
                </c:pt>
                <c:pt idx="212">
                  <c:v>8.3566000000000001E-2</c:v>
                </c:pt>
                <c:pt idx="213">
                  <c:v>-1.3716000000000001E-2</c:v>
                </c:pt>
                <c:pt idx="214">
                  <c:v>-0.117601999999999</c:v>
                </c:pt>
                <c:pt idx="215">
                  <c:v>-0.17652999999999999</c:v>
                </c:pt>
                <c:pt idx="216">
                  <c:v>-0.175514</c:v>
                </c:pt>
                <c:pt idx="217">
                  <c:v>-0.120903999999999</c:v>
                </c:pt>
                <c:pt idx="218">
                  <c:v>-3.1496000000000003E-2</c:v>
                </c:pt>
                <c:pt idx="219">
                  <c:v>6.8325999999999998E-2</c:v>
                </c:pt>
                <c:pt idx="220">
                  <c:v>0.15976599999999999</c:v>
                </c:pt>
                <c:pt idx="221">
                  <c:v>0.20294599999999999</c:v>
                </c:pt>
                <c:pt idx="222">
                  <c:v>0.205486</c:v>
                </c:pt>
                <c:pt idx="223">
                  <c:v>0.16078199999999901</c:v>
                </c:pt>
                <c:pt idx="224">
                  <c:v>6.3245999999999997E-2</c:v>
                </c:pt>
                <c:pt idx="225">
                  <c:v>-4.7497999999999999E-2</c:v>
                </c:pt>
                <c:pt idx="226">
                  <c:v>-0.15138399999999899</c:v>
                </c:pt>
                <c:pt idx="227">
                  <c:v>-0.21742400000000001</c:v>
                </c:pt>
                <c:pt idx="228">
                  <c:v>-0.227076</c:v>
                </c:pt>
                <c:pt idx="229">
                  <c:v>-0.172212</c:v>
                </c:pt>
                <c:pt idx="230">
                  <c:v>-7.7724000000000001E-2</c:v>
                </c:pt>
                <c:pt idx="231">
                  <c:v>4.2672000000000002E-2</c:v>
                </c:pt>
                <c:pt idx="232">
                  <c:v>0.15265400000000001</c:v>
                </c:pt>
                <c:pt idx="233">
                  <c:v>0.23774400000000001</c:v>
                </c:pt>
                <c:pt idx="234">
                  <c:v>0.27965400000000001</c:v>
                </c:pt>
                <c:pt idx="235">
                  <c:v>0.24155399999999999</c:v>
                </c:pt>
                <c:pt idx="236">
                  <c:v>0.17297399999999899</c:v>
                </c:pt>
                <c:pt idx="237">
                  <c:v>7.2136000000000006E-2</c:v>
                </c:pt>
                <c:pt idx="238">
                  <c:v>-5.7911999999999901E-2</c:v>
                </c:pt>
                <c:pt idx="239">
                  <c:v>-0.16128999999999899</c:v>
                </c:pt>
                <c:pt idx="240">
                  <c:v>-0.20751800000000001</c:v>
                </c:pt>
                <c:pt idx="241">
                  <c:v>-0.18745200000000001</c:v>
                </c:pt>
                <c:pt idx="242">
                  <c:v>-0.122681999999999</c:v>
                </c:pt>
                <c:pt idx="243">
                  <c:v>-2.5653999999999899E-2</c:v>
                </c:pt>
                <c:pt idx="244">
                  <c:v>8.6360000000000006E-2</c:v>
                </c:pt>
                <c:pt idx="245">
                  <c:v>0.17399000000000001</c:v>
                </c:pt>
                <c:pt idx="246">
                  <c:v>0.221996</c:v>
                </c:pt>
                <c:pt idx="247">
                  <c:v>0.21590000000000001</c:v>
                </c:pt>
                <c:pt idx="248">
                  <c:v>0.152146</c:v>
                </c:pt>
                <c:pt idx="249">
                  <c:v>5.53719999999999E-2</c:v>
                </c:pt>
                <c:pt idx="250">
                  <c:v>-6.57859999999999E-2</c:v>
                </c:pt>
                <c:pt idx="251">
                  <c:v>-0.17094199999999901</c:v>
                </c:pt>
                <c:pt idx="252">
                  <c:v>-0.24002999999999999</c:v>
                </c:pt>
                <c:pt idx="253">
                  <c:v>-0.26212800000000003</c:v>
                </c:pt>
                <c:pt idx="254">
                  <c:v>-0.19811999999999999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7-4288-BD97-C589C7A9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6"/>
      </c:valAx>
      <c:valAx>
        <c:axId val="800823896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0"/>
              <c:y val="0.150196647872719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4"/>
      </c:valAx>
    </c:plotArea>
    <c:legend>
      <c:legendPos val="t"/>
      <c:layout>
        <c:manualLayout>
          <c:xMode val="edge"/>
          <c:yMode val="edge"/>
          <c:x val="9.8683703484862106E-2"/>
          <c:y val="4.6325661838566477E-2"/>
          <c:w val="0.87895930830832114"/>
          <c:h val="0.1914770057677975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LG, D = 13.64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'5lg'!$C$5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'5lg'!$A$6:$A$266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'5lg'!$C$6:$C$266</c:f>
              <c:numCache>
                <c:formatCode>General</c:formatCode>
                <c:ptCount val="261"/>
                <c:pt idx="0">
                  <c:v>0.12221570332717177</c:v>
                </c:pt>
                <c:pt idx="1">
                  <c:v>0.21529490620573666</c:v>
                </c:pt>
                <c:pt idx="2">
                  <c:v>0.25727817787011892</c:v>
                </c:pt>
                <c:pt idx="3">
                  <c:v>0.23877259856475494</c:v>
                </c:pt>
                <c:pt idx="4">
                  <c:v>0.12221570332717177</c:v>
                </c:pt>
                <c:pt idx="5">
                  <c:v>0.16559264100919158</c:v>
                </c:pt>
                <c:pt idx="6">
                  <c:v>5.5907883331092589E-2</c:v>
                </c:pt>
                <c:pt idx="7">
                  <c:v>-6.2625799459515435E-2</c:v>
                </c:pt>
                <c:pt idx="8">
                  <c:v>-0.16074647066772368</c:v>
                </c:pt>
                <c:pt idx="9">
                  <c:v>-0.21468905731788965</c:v>
                </c:pt>
                <c:pt idx="10">
                  <c:v>-0.21207116880563767</c:v>
                </c:pt>
                <c:pt idx="11">
                  <c:v>-0.15490237471461038</c:v>
                </c:pt>
                <c:pt idx="12">
                  <c:v>-5.8970782938733403E-2</c:v>
                </c:pt>
                <c:pt idx="13">
                  <c:v>5.0230498800385943E-2</c:v>
                </c:pt>
                <c:pt idx="14">
                  <c:v>0.14400713812110863</c:v>
                </c:pt>
                <c:pt idx="15">
                  <c:v>0.19775911935340162</c:v>
                </c:pt>
                <c:pt idx="16">
                  <c:v>0.197232104957519</c:v>
                </c:pt>
                <c:pt idx="17">
                  <c:v>0.14215169839595326</c:v>
                </c:pt>
                <c:pt idx="18">
                  <c:v>4.6325225728527555E-2</c:v>
                </c:pt>
                <c:pt idx="19">
                  <c:v>-6.5817143545272919E-2</c:v>
                </c:pt>
                <c:pt idx="20">
                  <c:v>-0.16537563672069647</c:v>
                </c:pt>
                <c:pt idx="21">
                  <c:v>-0.22628465588520208</c:v>
                </c:pt>
                <c:pt idx="22">
                  <c:v>-0.23193260068774368</c:v>
                </c:pt>
                <c:pt idx="23">
                  <c:v>-0.17943242646931873</c:v>
                </c:pt>
                <c:pt idx="24">
                  <c:v>-8.0464467239681342E-2</c:v>
                </c:pt>
                <c:pt idx="25">
                  <c:v>4.1529294220806569E-2</c:v>
                </c:pt>
                <c:pt idx="26">
                  <c:v>0.1571065812778937</c:v>
                </c:pt>
                <c:pt idx="27">
                  <c:v>0.238107870182794</c:v>
                </c:pt>
                <c:pt idx="28">
                  <c:v>0.26464456816067783</c:v>
                </c:pt>
                <c:pt idx="29">
                  <c:v>0.23004746086656283</c:v>
                </c:pt>
                <c:pt idx="30">
                  <c:v>0.14253881055161821</c:v>
                </c:pt>
                <c:pt idx="31">
                  <c:v>2.3209203552464083E-2</c:v>
                </c:pt>
                <c:pt idx="32">
                  <c:v>-9.9197118428995007E-2</c:v>
                </c:pt>
                <c:pt idx="33">
                  <c:v>-0.19538798560189768</c:v>
                </c:pt>
                <c:pt idx="34">
                  <c:v>-0.24274813594161157</c:v>
                </c:pt>
                <c:pt idx="35">
                  <c:v>-0.23088285462733396</c:v>
                </c:pt>
                <c:pt idx="36">
                  <c:v>-0.16410187544053215</c:v>
                </c:pt>
                <c:pt idx="37">
                  <c:v>-6.0231201480014748E-2</c:v>
                </c:pt>
                <c:pt idx="38">
                  <c:v>5.3940738403780539E-2</c:v>
                </c:pt>
                <c:pt idx="39">
                  <c:v>0.14943487899777669</c:v>
                </c:pt>
                <c:pt idx="40">
                  <c:v>0.20237025120120802</c:v>
                </c:pt>
                <c:pt idx="41">
                  <c:v>0.19994177226977058</c:v>
                </c:pt>
                <c:pt idx="42">
                  <c:v>0.14359029336839213</c:v>
                </c:pt>
                <c:pt idx="43">
                  <c:v>4.8574015825414915E-2</c:v>
                </c:pt>
                <c:pt idx="44">
                  <c:v>-5.9945880909883634E-2</c:v>
                </c:pt>
                <c:pt idx="45">
                  <c:v>-0.15331753287997082</c:v>
                </c:pt>
                <c:pt idx="46">
                  <c:v>-0.20669372604154967</c:v>
                </c:pt>
                <c:pt idx="47">
                  <c:v>-0.20537352867319564</c:v>
                </c:pt>
                <c:pt idx="48">
                  <c:v>-0.14859238866478139</c:v>
                </c:pt>
                <c:pt idx="49">
                  <c:v>-4.9802707746645906E-2</c:v>
                </c:pt>
                <c:pt idx="50">
                  <c:v>6.6632621831974187E-2</c:v>
                </c:pt>
                <c:pt idx="51">
                  <c:v>0.17151075730092802</c:v>
                </c:pt>
                <c:pt idx="52">
                  <c:v>0.23810576736149061</c:v>
                </c:pt>
                <c:pt idx="53">
                  <c:v>0.24889915731177992</c:v>
                </c:pt>
                <c:pt idx="54">
                  <c:v>0.20003547237113337</c:v>
                </c:pt>
                <c:pt idx="55">
                  <c:v>0.10238159053700648</c:v>
                </c:pt>
                <c:pt idx="56">
                  <c:v>-2.1083203990286709E-2</c:v>
                </c:pt>
                <c:pt idx="57">
                  <c:v>-0.14090183048585464</c:v>
                </c:pt>
                <c:pt idx="58">
                  <c:v>-0.22839739673252263</c:v>
                </c:pt>
                <c:pt idx="59">
                  <c:v>-0.26274661591151172</c:v>
                </c:pt>
                <c:pt idx="60">
                  <c:v>-0.23610605346931823</c:v>
                </c:pt>
                <c:pt idx="61">
                  <c:v>-0.15551463770554216</c:v>
                </c:pt>
                <c:pt idx="62">
                  <c:v>-4.1101008960368585E-2</c:v>
                </c:pt>
                <c:pt idx="63">
                  <c:v>7.8952925785437611E-2</c:v>
                </c:pt>
                <c:pt idx="64">
                  <c:v>0.17543130821060612</c:v>
                </c:pt>
                <c:pt idx="65">
                  <c:v>0.22533177680133271</c:v>
                </c:pt>
                <c:pt idx="66">
                  <c:v>0.21753168530641323</c:v>
                </c:pt>
                <c:pt idx="67">
                  <c:v>0.15546176635995607</c:v>
                </c:pt>
                <c:pt idx="68">
                  <c:v>5.6126767862179391E-2</c:v>
                </c:pt>
                <c:pt idx="69">
                  <c:v>-5.4271894886319672E-2</c:v>
                </c:pt>
                <c:pt idx="70">
                  <c:v>-0.14700557929202368</c:v>
                </c:pt>
                <c:pt idx="71">
                  <c:v>-0.19810094305909468</c:v>
                </c:pt>
                <c:pt idx="72">
                  <c:v>-0.19440463010568576</c:v>
                </c:pt>
                <c:pt idx="73">
                  <c:v>-0.13690636504467951</c:v>
                </c:pt>
                <c:pt idx="74">
                  <c:v>-4.0485883907263459E-2</c:v>
                </c:pt>
                <c:pt idx="75">
                  <c:v>6.985249847828294E-2</c:v>
                </c:pt>
                <c:pt idx="76">
                  <c:v>0.16531152340497093</c:v>
                </c:pt>
                <c:pt idx="77">
                  <c:v>0.22060751057863898</c:v>
                </c:pt>
                <c:pt idx="78">
                  <c:v>0.22041427543558217</c:v>
                </c:pt>
                <c:pt idx="79">
                  <c:v>0.16332156422593308</c:v>
                </c:pt>
                <c:pt idx="80">
                  <c:v>6.2306905490601833E-2</c:v>
                </c:pt>
                <c:pt idx="81">
                  <c:v>-5.8406944505995179E-2</c:v>
                </c:pt>
                <c:pt idx="82">
                  <c:v>-0.16933070953364571</c:v>
                </c:pt>
                <c:pt idx="83">
                  <c:v>-0.2430333136786062</c:v>
                </c:pt>
                <c:pt idx="84">
                  <c:v>-0.26098318429238276</c:v>
                </c:pt>
                <c:pt idx="85">
                  <c:v>-0.21819516517879609</c:v>
                </c:pt>
                <c:pt idx="86">
                  <c:v>-0.12451881820631054</c:v>
                </c:pt>
                <c:pt idx="87">
                  <c:v>-2.2422392650953901E-3</c:v>
                </c:pt>
                <c:pt idx="88">
                  <c:v>0.11939426492346353</c:v>
                </c:pt>
                <c:pt idx="89">
                  <c:v>0.2114084484227412</c:v>
                </c:pt>
                <c:pt idx="90">
                  <c:v>0.25221381670067616</c:v>
                </c:pt>
                <c:pt idx="91">
                  <c:v>0.23290703057134349</c:v>
                </c:pt>
                <c:pt idx="92">
                  <c:v>0.15939053724887847</c:v>
                </c:pt>
                <c:pt idx="93">
                  <c:v>5.0807565188073098E-2</c:v>
                </c:pt>
                <c:pt idx="94">
                  <c:v>-6.5311525179926153E-2</c:v>
                </c:pt>
                <c:pt idx="95">
                  <c:v>-0.15997118219085035</c:v>
                </c:pt>
                <c:pt idx="96">
                  <c:v>-0.20996519059289415</c:v>
                </c:pt>
                <c:pt idx="97">
                  <c:v>-0.20364758567105073</c:v>
                </c:pt>
                <c:pt idx="98">
                  <c:v>-0.14377804498872646</c:v>
                </c:pt>
                <c:pt idx="99">
                  <c:v>-4.6734970011990423E-2</c:v>
                </c:pt>
                <c:pt idx="100">
                  <c:v>6.1698878270754404E-2</c:v>
                </c:pt>
                <c:pt idx="101">
                  <c:v>0.15291361234720383</c:v>
                </c:pt>
                <c:pt idx="102">
                  <c:v>0.2027553783734119</c:v>
                </c:pt>
                <c:pt idx="103">
                  <c:v>0.19768188476752971</c:v>
                </c:pt>
                <c:pt idx="104">
                  <c:v>0.13824008644715477</c:v>
                </c:pt>
                <c:pt idx="105">
                  <c:v>3.8988085300778644E-2</c:v>
                </c:pt>
                <c:pt idx="106">
                  <c:v>-7.5123984826896376E-2</c:v>
                </c:pt>
                <c:pt idx="107">
                  <c:v>-0.17500992134956786</c:v>
                </c:pt>
                <c:pt idx="108">
                  <c:v>-0.23477295288269054</c:v>
                </c:pt>
                <c:pt idx="109">
                  <c:v>-0.23826287438302926</c:v>
                </c:pt>
                <c:pt idx="110">
                  <c:v>-0.18321686747916227</c:v>
                </c:pt>
                <c:pt idx="111">
                  <c:v>-8.1939180394944133E-2</c:v>
                </c:pt>
                <c:pt idx="112">
                  <c:v>4.165973949325473E-2</c:v>
                </c:pt>
                <c:pt idx="113">
                  <c:v>0.15793297167064135</c:v>
                </c:pt>
                <c:pt idx="114">
                  <c:v>0.23881536234933873</c:v>
                </c:pt>
                <c:pt idx="115">
                  <c:v>0.26476621063619649</c:v>
                </c:pt>
                <c:pt idx="116">
                  <c:v>0.22960471010798364</c:v>
                </c:pt>
                <c:pt idx="117">
                  <c:v>0.14203193323312283</c:v>
                </c:pt>
                <c:pt idx="118">
                  <c:v>2.346031238533966E-2</c:v>
                </c:pt>
                <c:pt idx="119">
                  <c:v>-9.7306508916638598E-2</c:v>
                </c:pt>
                <c:pt idx="120">
                  <c:v>-0.19121455711740143</c:v>
                </c:pt>
                <c:pt idx="121">
                  <c:v>-0.23613873862858545</c:v>
                </c:pt>
                <c:pt idx="122">
                  <c:v>-0.22231035866626125</c:v>
                </c:pt>
                <c:pt idx="123">
                  <c:v>-0.15464294783005411</c:v>
                </c:pt>
                <c:pt idx="124">
                  <c:v>-5.1383746381327727E-2</c:v>
                </c:pt>
                <c:pt idx="125">
                  <c:v>6.0561841565631436E-2</c:v>
                </c:pt>
                <c:pt idx="126">
                  <c:v>0.15245330845839736</c:v>
                </c:pt>
                <c:pt idx="127">
                  <c:v>0.20096998763247409</c:v>
                </c:pt>
                <c:pt idx="128">
                  <c:v>0.19407634612007194</c:v>
                </c:pt>
                <c:pt idx="129">
                  <c:v>0.13402673482205216</c:v>
                </c:pt>
                <c:pt idx="130">
                  <c:v>3.6757871894695912E-2</c:v>
                </c:pt>
                <c:pt idx="131">
                  <c:v>-7.2175304531310561E-2</c:v>
                </c:pt>
                <c:pt idx="132">
                  <c:v>-0.16409667839439218</c:v>
                </c:pt>
                <c:pt idx="133">
                  <c:v>-0.21450391588933221</c:v>
                </c:pt>
                <c:pt idx="134">
                  <c:v>-0.20932521930102579</c:v>
                </c:pt>
                <c:pt idx="135">
                  <c:v>-0.14856117636278074</c:v>
                </c:pt>
                <c:pt idx="136">
                  <c:v>-4.6390085843336253E-2</c:v>
                </c:pt>
                <c:pt idx="137">
                  <c:v>7.2298199041037375E-2</c:v>
                </c:pt>
                <c:pt idx="138">
                  <c:v>0.1780787540056149</c:v>
                </c:pt>
                <c:pt idx="139">
                  <c:v>0.24433622507978683</c:v>
                </c:pt>
                <c:pt idx="140">
                  <c:v>0.25394027719910994</c:v>
                </c:pt>
                <c:pt idx="141">
                  <c:v>0.20357928603953093</c:v>
                </c:pt>
                <c:pt idx="142">
                  <c:v>0.10466342486205703</c:v>
                </c:pt>
                <c:pt idx="143">
                  <c:v>-1.9435015368245028E-2</c:v>
                </c:pt>
                <c:pt idx="144">
                  <c:v>-0.139120919097416</c:v>
                </c:pt>
                <c:pt idx="145">
                  <c:v>-0.22586721928234296</c:v>
                </c:pt>
                <c:pt idx="146">
                  <c:v>-0.25924130749021174</c:v>
                </c:pt>
                <c:pt idx="147">
                  <c:v>-0.23191692287773691</c:v>
                </c:pt>
                <c:pt idx="148">
                  <c:v>-0.15142493666581297</c:v>
                </c:pt>
                <c:pt idx="149">
                  <c:v>-3.8211410966994597E-2</c:v>
                </c:pt>
                <c:pt idx="150">
                  <c:v>7.9506191311524116E-2</c:v>
                </c:pt>
                <c:pt idx="151">
                  <c:v>0.17279457219855412</c:v>
                </c:pt>
                <c:pt idx="152">
                  <c:v>0.21920589976909047</c:v>
                </c:pt>
                <c:pt idx="153">
                  <c:v>0.20832503599596638</c:v>
                </c:pt>
                <c:pt idx="154">
                  <c:v>0.1442795475674746</c:v>
                </c:pt>
                <c:pt idx="155">
                  <c:v>4.4591910211799812E-2</c:v>
                </c:pt>
                <c:pt idx="156">
                  <c:v>-6.4329364301929398E-2</c:v>
                </c:pt>
                <c:pt idx="157">
                  <c:v>-0.153920696362811</c:v>
                </c:pt>
                <c:pt idx="158">
                  <c:v>-0.20072130226613283</c:v>
                </c:pt>
                <c:pt idx="159">
                  <c:v>-0.19233184436837661</c:v>
                </c:pt>
                <c:pt idx="160">
                  <c:v>-0.13057485610610339</c:v>
                </c:pt>
                <c:pt idx="161">
                  <c:v>-3.1060978552505631E-2</c:v>
                </c:pt>
                <c:pt idx="162">
                  <c:v>8.0732207011412954E-2</c:v>
                </c:pt>
                <c:pt idx="163">
                  <c:v>0.1758858103904925</c:v>
                </c:pt>
                <c:pt idx="164">
                  <c:v>0.2293568684786729</c:v>
                </c:pt>
                <c:pt idx="165">
                  <c:v>0.22634861722711949</c:v>
                </c:pt>
                <c:pt idx="166">
                  <c:v>0.16613045259433379</c:v>
                </c:pt>
                <c:pt idx="167">
                  <c:v>6.23416366138662E-2</c:v>
                </c:pt>
                <c:pt idx="168">
                  <c:v>-6.0307132645053954E-2</c:v>
                </c:pt>
                <c:pt idx="169">
                  <c:v>-0.17211779919333542</c:v>
                </c:pt>
                <c:pt idx="170">
                  <c:v>-0.24575951561792547</c:v>
                </c:pt>
                <c:pt idx="171">
                  <c:v>-0.26305861937174546</c:v>
                </c:pt>
                <c:pt idx="172">
                  <c:v>-0.2195280340758296</c:v>
                </c:pt>
                <c:pt idx="173">
                  <c:v>-0.12550357105304352</c:v>
                </c:pt>
                <c:pt idx="174">
                  <c:v>-3.6015409469291673E-3</c:v>
                </c:pt>
                <c:pt idx="175">
                  <c:v>0.11686937607168421</c:v>
                </c:pt>
                <c:pt idx="176">
                  <c:v>0.20714871960945694</c:v>
                </c:pt>
                <c:pt idx="177">
                  <c:v>0.24611210237944747</c:v>
                </c:pt>
                <c:pt idx="178">
                  <c:v>0.2254406385209283</c:v>
                </c:pt>
                <c:pt idx="179">
                  <c:v>0.15158718848789648</c:v>
                </c:pt>
                <c:pt idx="180">
                  <c:v>4.4056536455457575E-2</c:v>
                </c:pt>
                <c:pt idx="181">
                  <c:v>-6.9561355271325509E-2</c:v>
                </c:pt>
                <c:pt idx="182">
                  <c:v>-0.16055450452750067</c:v>
                </c:pt>
                <c:pt idx="183">
                  <c:v>-0.20630031436242741</c:v>
                </c:pt>
                <c:pt idx="184">
                  <c:v>-0.1959175543341454</c:v>
                </c:pt>
                <c:pt idx="185">
                  <c:v>-0.13294457864892426</c:v>
                </c:pt>
                <c:pt idx="186">
                  <c:v>-3.437687850992132E-2</c:v>
                </c:pt>
                <c:pt idx="187">
                  <c:v>7.3688793837324476E-2</c:v>
                </c:pt>
                <c:pt idx="188">
                  <c:v>0.16270477300174194</c:v>
                </c:pt>
                <c:pt idx="189">
                  <c:v>0.20894249760998862</c:v>
                </c:pt>
                <c:pt idx="190">
                  <c:v>0.19955173089399869</c:v>
                </c:pt>
                <c:pt idx="191">
                  <c:v>0.13588206067526545</c:v>
                </c:pt>
                <c:pt idx="192">
                  <c:v>3.3226459140888003E-2</c:v>
                </c:pt>
                <c:pt idx="193">
                  <c:v>-8.2955511251212755E-2</c:v>
                </c:pt>
                <c:pt idx="194">
                  <c:v>-0.18339333507594416</c:v>
                </c:pt>
                <c:pt idx="195">
                  <c:v>-0.24235002175462642</c:v>
                </c:pt>
                <c:pt idx="196">
                  <c:v>-0.24411498113661875</c:v>
                </c:pt>
                <c:pt idx="197">
                  <c:v>-0.18701541212050846</c:v>
                </c:pt>
                <c:pt idx="198">
                  <c:v>-8.3935365870402665E-2</c:v>
                </c:pt>
                <c:pt idx="199">
                  <c:v>4.0795653757792934E-2</c:v>
                </c:pt>
                <c:pt idx="200">
                  <c:v>0.15737473208971628</c:v>
                </c:pt>
                <c:pt idx="201">
                  <c:v>0.23787247391999056</c:v>
                </c:pt>
                <c:pt idx="202">
                  <c:v>0.26312441386788277</c:v>
                </c:pt>
                <c:pt idx="203">
                  <c:v>0.22744946272465313</c:v>
                </c:pt>
                <c:pt idx="204">
                  <c:v>0.14002032944346213</c:v>
                </c:pt>
                <c:pt idx="205">
                  <c:v>2.2546977879234271E-2</c:v>
                </c:pt>
                <c:pt idx="206">
                  <c:v>-9.6145168084515412E-2</c:v>
                </c:pt>
                <c:pt idx="207">
                  <c:v>-0.18728571046751899</c:v>
                </c:pt>
                <c:pt idx="208">
                  <c:v>-0.22928667181385645</c:v>
                </c:pt>
                <c:pt idx="209">
                  <c:v>-0.21304819238149264</c:v>
                </c:pt>
                <c:pt idx="210">
                  <c:v>-0.14412200431154654</c:v>
                </c:pt>
                <c:pt idx="211">
                  <c:v>-4.1200272222105372E-2</c:v>
                </c:pt>
                <c:pt idx="212">
                  <c:v>6.8681927243714525E-2</c:v>
                </c:pt>
                <c:pt idx="213">
                  <c:v>0.15701956667806732</c:v>
                </c:pt>
                <c:pt idx="214">
                  <c:v>0.20105652466104523</c:v>
                </c:pt>
                <c:pt idx="215">
                  <c:v>0.18953597810844075</c:v>
                </c:pt>
                <c:pt idx="216">
                  <c:v>0.12553805929530695</c:v>
                </c:pt>
                <c:pt idx="217">
                  <c:v>2.5692627045725804E-2</c:v>
                </c:pt>
                <c:pt idx="218">
                  <c:v>-8.4034410350522004E-2</c:v>
                </c:pt>
                <c:pt idx="219">
                  <c:v>-0.17492199481864754</c:v>
                </c:pt>
                <c:pt idx="220">
                  <c:v>-0.22278761455912607</c:v>
                </c:pt>
                <c:pt idx="221">
                  <c:v>-0.21415900715442276</c:v>
                </c:pt>
                <c:pt idx="222">
                  <c:v>-0.14976887428490304</c:v>
                </c:pt>
                <c:pt idx="223">
                  <c:v>-4.4487591121798689E-2</c:v>
                </c:pt>
                <c:pt idx="224">
                  <c:v>7.6298692418517874E-2</c:v>
                </c:pt>
                <c:pt idx="225">
                  <c:v>0.18296583049520448</c:v>
                </c:pt>
                <c:pt idx="226">
                  <c:v>0.24901967469300065</c:v>
                </c:pt>
                <c:pt idx="227">
                  <c:v>0.25771324237640914</c:v>
                </c:pt>
                <c:pt idx="228">
                  <c:v>0.20625736345854753</c:v>
                </c:pt>
                <c:pt idx="229">
                  <c:v>0.10656897185276418</c:v>
                </c:pt>
                <c:pt idx="230">
                  <c:v>-1.7634405376371703E-2</c:v>
                </c:pt>
                <c:pt idx="231">
                  <c:v>-0.13667274749246192</c:v>
                </c:pt>
                <c:pt idx="232">
                  <c:v>-0.22222044605590546</c:v>
                </c:pt>
                <c:pt idx="233">
                  <c:v>-0.25427906685903584</c:v>
                </c:pt>
                <c:pt idx="234">
                  <c:v>-0.22606960496231424</c:v>
                </c:pt>
                <c:pt idx="235">
                  <c:v>-0.14562849661630051</c:v>
                </c:pt>
                <c:pt idx="236">
                  <c:v>-3.3715968745104359E-2</c:v>
                </c:pt>
                <c:pt idx="237">
                  <c:v>8.1433025922507993E-2</c:v>
                </c:pt>
                <c:pt idx="238">
                  <c:v>0.17119668660566167</c:v>
                </c:pt>
                <c:pt idx="239">
                  <c:v>0.21371665028017273</c:v>
                </c:pt>
                <c:pt idx="240">
                  <c:v>0.19932145645599089</c:v>
                </c:pt>
                <c:pt idx="241">
                  <c:v>0.13286910007057845</c:v>
                </c:pt>
                <c:pt idx="242">
                  <c:v>3.2428491523978448E-2</c:v>
                </c:pt>
                <c:pt idx="243">
                  <c:v>-7.5361678126408677E-2</c:v>
                </c:pt>
                <c:pt idx="244">
                  <c:v>-0.16208493507361976</c:v>
                </c:pt>
                <c:pt idx="245">
                  <c:v>-0.20477912492111577</c:v>
                </c:pt>
                <c:pt idx="246">
                  <c:v>-0.19178806008806043</c:v>
                </c:pt>
                <c:pt idx="247">
                  <c:v>-0.12575904379784689</c:v>
                </c:pt>
                <c:pt idx="248">
                  <c:v>-2.3029214604983111E-2</c:v>
                </c:pt>
                <c:pt idx="249">
                  <c:v>9.0449622340076474E-2</c:v>
                </c:pt>
                <c:pt idx="250">
                  <c:v>0.18562844345256949</c:v>
                </c:pt>
                <c:pt idx="251">
                  <c:v>0.23768707357123176</c:v>
                </c:pt>
                <c:pt idx="252">
                  <c:v>0.23233002432518637</c:v>
                </c:pt>
                <c:pt idx="253">
                  <c:v>0.16946891416618412</c:v>
                </c:pt>
                <c:pt idx="254">
                  <c:v>6.3360947550512664E-2</c:v>
                </c:pt>
                <c:pt idx="255">
                  <c:v>-6.0840692477385626E-2</c:v>
                </c:pt>
                <c:pt idx="256">
                  <c:v>-0.17327048161072836</c:v>
                </c:pt>
                <c:pt idx="257">
                  <c:v>-0.24672904467092188</c:v>
                </c:pt>
                <c:pt idx="258">
                  <c:v>-0.26341689498254123</c:v>
                </c:pt>
                <c:pt idx="259">
                  <c:v>-0.21934341817323599</c:v>
                </c:pt>
                <c:pt idx="260">
                  <c:v>-0.12531090528774305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CF3-4FD4-89CA-62C7292D10D0}"/>
            </c:ext>
          </c:extLst>
        </c:ser>
        <c:ser>
          <c:idx val="22"/>
          <c:order val="1"/>
          <c:tx>
            <c:strRef>
              <c:f>'5lg'!$M$5</c:f>
              <c:strCache>
                <c:ptCount val="1"/>
                <c:pt idx="0">
                  <c:v>tide VK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'5lg'!$K$12:$K$266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'5lg'!$M$12:$M$266</c:f>
              <c:numCache>
                <c:formatCode>0.00E+00</c:formatCode>
                <c:ptCount val="255"/>
                <c:pt idx="0">
                  <c:v>9.5503999999999797E-3</c:v>
                </c:pt>
                <c:pt idx="1">
                  <c:v>-0.1023874</c:v>
                </c:pt>
                <c:pt idx="2">
                  <c:v>-0.20977860000000001</c:v>
                </c:pt>
                <c:pt idx="3">
                  <c:v>-0.28580080000000002</c:v>
                </c:pt>
                <c:pt idx="4">
                  <c:v>-0.29133799999999899</c:v>
                </c:pt>
                <c:pt idx="5">
                  <c:v>-0.221996</c:v>
                </c:pt>
                <c:pt idx="6">
                  <c:v>-0.100888799999999</c:v>
                </c:pt>
                <c:pt idx="7">
                  <c:v>2.62382E-2</c:v>
                </c:pt>
                <c:pt idx="8">
                  <c:v>0.13751559999999999</c:v>
                </c:pt>
                <c:pt idx="9">
                  <c:v>0.2199132</c:v>
                </c:pt>
                <c:pt idx="10">
                  <c:v>0.26207720000000001</c:v>
                </c:pt>
                <c:pt idx="11">
                  <c:v>0.20294599999999999</c:v>
                </c:pt>
                <c:pt idx="12">
                  <c:v>7.2847200000000001E-2</c:v>
                </c:pt>
                <c:pt idx="13">
                  <c:v>-3.9192199999999899E-2</c:v>
                </c:pt>
                <c:pt idx="14">
                  <c:v>-0.130784599999999</c:v>
                </c:pt>
                <c:pt idx="15">
                  <c:v>-0.194919599999999</c:v>
                </c:pt>
                <c:pt idx="16">
                  <c:v>-0.21717</c:v>
                </c:pt>
                <c:pt idx="17">
                  <c:v>-0.19446240000000001</c:v>
                </c:pt>
                <c:pt idx="18">
                  <c:v>-9.4488000000000003E-2</c:v>
                </c:pt>
                <c:pt idx="19">
                  <c:v>2.8092399999999899E-2</c:v>
                </c:pt>
                <c:pt idx="20">
                  <c:v>0.134492999999999</c:v>
                </c:pt>
                <c:pt idx="21">
                  <c:v>0.220624399999999</c:v>
                </c:pt>
                <c:pt idx="22">
                  <c:v>0.26245819999999997</c:v>
                </c:pt>
                <c:pt idx="23">
                  <c:v>0.22628860000000001</c:v>
                </c:pt>
                <c:pt idx="24">
                  <c:v>0.1022096</c:v>
                </c:pt>
                <c:pt idx="25">
                  <c:v>-1.35636E-2</c:v>
                </c:pt>
                <c:pt idx="26">
                  <c:v>-0.1265936</c:v>
                </c:pt>
                <c:pt idx="27">
                  <c:v>-0.21889719999999899</c:v>
                </c:pt>
                <c:pt idx="28">
                  <c:v>-0.271221199999999</c:v>
                </c:pt>
                <c:pt idx="29">
                  <c:v>-0.259130799999999</c:v>
                </c:pt>
                <c:pt idx="30">
                  <c:v>-0.17063719999999899</c:v>
                </c:pt>
                <c:pt idx="31">
                  <c:v>-3.02005999999999E-2</c:v>
                </c:pt>
                <c:pt idx="32">
                  <c:v>7.8486E-2</c:v>
                </c:pt>
                <c:pt idx="33">
                  <c:v>0.1821942</c:v>
                </c:pt>
                <c:pt idx="34">
                  <c:v>0.25356820000000002</c:v>
                </c:pt>
                <c:pt idx="35">
                  <c:v>0.26812239999999998</c:v>
                </c:pt>
                <c:pt idx="36">
                  <c:v>0.18862039999999899</c:v>
                </c:pt>
                <c:pt idx="37">
                  <c:v>6.9367399999999899E-2</c:v>
                </c:pt>
                <c:pt idx="38">
                  <c:v>-2.9514800000000001E-2</c:v>
                </c:pt>
                <c:pt idx="39">
                  <c:v>-0.12847319999999901</c:v>
                </c:pt>
                <c:pt idx="40">
                  <c:v>-0.20431759999999899</c:v>
                </c:pt>
                <c:pt idx="41">
                  <c:v>-0.21841459999999999</c:v>
                </c:pt>
                <c:pt idx="42">
                  <c:v>-0.1684274</c:v>
                </c:pt>
                <c:pt idx="43">
                  <c:v>-4.9758599999999903E-2</c:v>
                </c:pt>
                <c:pt idx="44">
                  <c:v>5.44322E-2</c:v>
                </c:pt>
                <c:pt idx="45">
                  <c:v>0.14444979999999899</c:v>
                </c:pt>
                <c:pt idx="46">
                  <c:v>0.211759799999999</c:v>
                </c:pt>
                <c:pt idx="47">
                  <c:v>0.22621240000000001</c:v>
                </c:pt>
                <c:pt idx="48">
                  <c:v>0.1517396</c:v>
                </c:pt>
                <c:pt idx="49">
                  <c:v>3.8252399999999999E-2</c:v>
                </c:pt>
                <c:pt idx="50">
                  <c:v>-5.24509999999999E-2</c:v>
                </c:pt>
                <c:pt idx="51">
                  <c:v>-0.15217140000000001</c:v>
                </c:pt>
                <c:pt idx="52">
                  <c:v>-0.23284179999999999</c:v>
                </c:pt>
                <c:pt idx="53">
                  <c:v>-0.26634439999999998</c:v>
                </c:pt>
                <c:pt idx="54">
                  <c:v>-0.24178259999999999</c:v>
                </c:pt>
                <c:pt idx="55">
                  <c:v>-0.14556739999999899</c:v>
                </c:pt>
                <c:pt idx="56">
                  <c:v>-7.2643999999999999E-3</c:v>
                </c:pt>
                <c:pt idx="57">
                  <c:v>9.8907599999999998E-2</c:v>
                </c:pt>
                <c:pt idx="58">
                  <c:v>0.19908519999999999</c:v>
                </c:pt>
                <c:pt idx="59">
                  <c:v>0.26596340000000002</c:v>
                </c:pt>
                <c:pt idx="60">
                  <c:v>0.25570179999999998</c:v>
                </c:pt>
                <c:pt idx="61">
                  <c:v>0.178816</c:v>
                </c:pt>
                <c:pt idx="62">
                  <c:v>6.8706999999999893E-2</c:v>
                </c:pt>
                <c:pt idx="63">
                  <c:v>-3.93446E-2</c:v>
                </c:pt>
                <c:pt idx="64">
                  <c:v>-0.11831319999999999</c:v>
                </c:pt>
                <c:pt idx="65">
                  <c:v>-0.18569939999999899</c:v>
                </c:pt>
                <c:pt idx="66">
                  <c:v>-0.19245580000000001</c:v>
                </c:pt>
                <c:pt idx="67">
                  <c:v>-0.12519659999999999</c:v>
                </c:pt>
                <c:pt idx="68">
                  <c:v>-1.45288E-2</c:v>
                </c:pt>
                <c:pt idx="69">
                  <c:v>7.6428599999999999E-2</c:v>
                </c:pt>
                <c:pt idx="70">
                  <c:v>0.15379699999999999</c:v>
                </c:pt>
                <c:pt idx="71">
                  <c:v>0.2119376</c:v>
                </c:pt>
                <c:pt idx="72">
                  <c:v>0.20325080000000001</c:v>
                </c:pt>
                <c:pt idx="73">
                  <c:v>0.12250419999999999</c:v>
                </c:pt>
                <c:pt idx="74">
                  <c:v>5.3594000000000098E-3</c:v>
                </c:pt>
                <c:pt idx="75">
                  <c:v>-8.5623400000000002E-2</c:v>
                </c:pt>
                <c:pt idx="76">
                  <c:v>-0.17475199999999999</c:v>
                </c:pt>
                <c:pt idx="77">
                  <c:v>-0.23914099999999899</c:v>
                </c:pt>
                <c:pt idx="78">
                  <c:v>-0.26050240000000002</c:v>
                </c:pt>
                <c:pt idx="79">
                  <c:v>-0.21214079999999899</c:v>
                </c:pt>
                <c:pt idx="80">
                  <c:v>-9.8653599999999994E-2</c:v>
                </c:pt>
                <c:pt idx="81">
                  <c:v>2.5704799999999899E-2</c:v>
                </c:pt>
                <c:pt idx="82">
                  <c:v>0.12285979999999901</c:v>
                </c:pt>
                <c:pt idx="83">
                  <c:v>0.2212848</c:v>
                </c:pt>
                <c:pt idx="84">
                  <c:v>0.27144980000000002</c:v>
                </c:pt>
                <c:pt idx="85">
                  <c:v>0.26863039999999999</c:v>
                </c:pt>
                <c:pt idx="86">
                  <c:v>0.172694599999999</c:v>
                </c:pt>
                <c:pt idx="87">
                  <c:v>5.4305199999999998E-2</c:v>
                </c:pt>
                <c:pt idx="88">
                  <c:v>-3.7058599999999997E-2</c:v>
                </c:pt>
                <c:pt idx="89">
                  <c:v>-0.122123199999999</c:v>
                </c:pt>
                <c:pt idx="90">
                  <c:v>-0.17393919999999899</c:v>
                </c:pt>
                <c:pt idx="91">
                  <c:v>-0.1820418</c:v>
                </c:pt>
                <c:pt idx="92">
                  <c:v>-0.11480799999999999</c:v>
                </c:pt>
                <c:pt idx="93">
                  <c:v>-1.4935199999999999E-2</c:v>
                </c:pt>
                <c:pt idx="94">
                  <c:v>5.4660799999999898E-2</c:v>
                </c:pt>
                <c:pt idx="95">
                  <c:v>0.14897099999999899</c:v>
                </c:pt>
                <c:pt idx="96">
                  <c:v>0.18326100000000001</c:v>
                </c:pt>
                <c:pt idx="97">
                  <c:v>0.1784096</c:v>
                </c:pt>
                <c:pt idx="98">
                  <c:v>9.3649800000000005E-2</c:v>
                </c:pt>
                <c:pt idx="99">
                  <c:v>-5.4102000000000004E-3</c:v>
                </c:pt>
                <c:pt idx="100">
                  <c:v>-0.104673399999999</c:v>
                </c:pt>
                <c:pt idx="101">
                  <c:v>-0.201523599999999</c:v>
                </c:pt>
                <c:pt idx="102">
                  <c:v>-0.26032460000000002</c:v>
                </c:pt>
                <c:pt idx="103">
                  <c:v>-0.27233879999999899</c:v>
                </c:pt>
                <c:pt idx="104">
                  <c:v>-0.21236940000000001</c:v>
                </c:pt>
                <c:pt idx="105">
                  <c:v>-8.7553800000000001E-2</c:v>
                </c:pt>
                <c:pt idx="106">
                  <c:v>3.3604200000000001E-2</c:v>
                </c:pt>
                <c:pt idx="107">
                  <c:v>0.1366774</c:v>
                </c:pt>
                <c:pt idx="108">
                  <c:v>0.2325624</c:v>
                </c:pt>
                <c:pt idx="109">
                  <c:v>0.284276799999999</c:v>
                </c:pt>
                <c:pt idx="110">
                  <c:v>0.26101039999999898</c:v>
                </c:pt>
                <c:pt idx="111">
                  <c:v>0.18021300000000001</c:v>
                </c:pt>
                <c:pt idx="112">
                  <c:v>5.8851800000000003E-2</c:v>
                </c:pt>
                <c:pt idx="113">
                  <c:v>-3.70585999999999E-2</c:v>
                </c:pt>
                <c:pt idx="114">
                  <c:v>-0.1243838</c:v>
                </c:pt>
                <c:pt idx="115">
                  <c:v>-0.17515839999999899</c:v>
                </c:pt>
                <c:pt idx="116">
                  <c:v>-0.16299179999999999</c:v>
                </c:pt>
                <c:pt idx="117">
                  <c:v>-9.3040200000000003E-2</c:v>
                </c:pt>
                <c:pt idx="118">
                  <c:v>2.76859999999999E-3</c:v>
                </c:pt>
                <c:pt idx="119">
                  <c:v>9.7129599999999899E-2</c:v>
                </c:pt>
                <c:pt idx="120">
                  <c:v>0.1639824</c:v>
                </c:pt>
                <c:pt idx="121">
                  <c:v>0.2064512</c:v>
                </c:pt>
                <c:pt idx="122">
                  <c:v>0.18737580000000001</c:v>
                </c:pt>
                <c:pt idx="123">
                  <c:v>8.2473799999999903E-2</c:v>
                </c:pt>
                <c:pt idx="124">
                  <c:v>-2.5476200000000001E-2</c:v>
                </c:pt>
                <c:pt idx="125">
                  <c:v>-0.12278360000000001</c:v>
                </c:pt>
                <c:pt idx="126">
                  <c:v>-0.21262339999999999</c:v>
                </c:pt>
                <c:pt idx="127">
                  <c:v>-0.26294079999999997</c:v>
                </c:pt>
                <c:pt idx="128">
                  <c:v>-0.26459179999999899</c:v>
                </c:pt>
                <c:pt idx="129">
                  <c:v>-0.207645</c:v>
                </c:pt>
                <c:pt idx="130">
                  <c:v>-7.8511399999999995E-2</c:v>
                </c:pt>
                <c:pt idx="131">
                  <c:v>4.16814E-2</c:v>
                </c:pt>
                <c:pt idx="132">
                  <c:v>0.14749780000000001</c:v>
                </c:pt>
                <c:pt idx="133">
                  <c:v>0.2478786</c:v>
                </c:pt>
                <c:pt idx="134">
                  <c:v>0.3017012</c:v>
                </c:pt>
                <c:pt idx="135">
                  <c:v>0.28031440000000002</c:v>
                </c:pt>
                <c:pt idx="136">
                  <c:v>0.18094959999999999</c:v>
                </c:pt>
                <c:pt idx="137">
                  <c:v>5.5676799999999999E-2</c:v>
                </c:pt>
                <c:pt idx="138">
                  <c:v>-5.9258199999999997E-2</c:v>
                </c:pt>
                <c:pt idx="139">
                  <c:v>-0.15646399999999899</c:v>
                </c:pt>
                <c:pt idx="140">
                  <c:v>-0.21186140000000001</c:v>
                </c:pt>
                <c:pt idx="141">
                  <c:v>-0.21059140000000001</c:v>
                </c:pt>
                <c:pt idx="142">
                  <c:v>-0.12943840000000001</c:v>
                </c:pt>
                <c:pt idx="143">
                  <c:v>-1.4859000000000001E-2</c:v>
                </c:pt>
                <c:pt idx="144">
                  <c:v>7.8486E-2</c:v>
                </c:pt>
                <c:pt idx="145">
                  <c:v>0.1581912</c:v>
                </c:pt>
                <c:pt idx="146">
                  <c:v>0.20317460000000001</c:v>
                </c:pt>
                <c:pt idx="147">
                  <c:v>0.18150839999999999</c:v>
                </c:pt>
                <c:pt idx="148">
                  <c:v>7.5209399999999899E-2</c:v>
                </c:pt>
                <c:pt idx="149">
                  <c:v>-3.6677599999999901E-2</c:v>
                </c:pt>
                <c:pt idx="150">
                  <c:v>-0.132715</c:v>
                </c:pt>
                <c:pt idx="151">
                  <c:v>-0.23474680000000001</c:v>
                </c:pt>
                <c:pt idx="152">
                  <c:v>-0.29865320000000001</c:v>
                </c:pt>
                <c:pt idx="153">
                  <c:v>-0.29532579999999897</c:v>
                </c:pt>
                <c:pt idx="154">
                  <c:v>-0.21940519999999999</c:v>
                </c:pt>
                <c:pt idx="155">
                  <c:v>-7.7063599999999996E-2</c:v>
                </c:pt>
                <c:pt idx="156">
                  <c:v>8.3743799999999896E-2</c:v>
                </c:pt>
                <c:pt idx="157">
                  <c:v>0.170103799999999</c:v>
                </c:pt>
                <c:pt idx="158">
                  <c:v>0.27099259999999997</c:v>
                </c:pt>
                <c:pt idx="159">
                  <c:v>0.322148199999999</c:v>
                </c:pt>
                <c:pt idx="160">
                  <c:v>0.29951680000000003</c:v>
                </c:pt>
                <c:pt idx="161">
                  <c:v>0.16807179999999999</c:v>
                </c:pt>
                <c:pt idx="162">
                  <c:v>1.7830800000000001E-2</c:v>
                </c:pt>
                <c:pt idx="163">
                  <c:v>-8.6055199999999998E-2</c:v>
                </c:pt>
                <c:pt idx="164">
                  <c:v>-0.17838419999999899</c:v>
                </c:pt>
                <c:pt idx="165">
                  <c:v>-0.2305304</c:v>
                </c:pt>
                <c:pt idx="166">
                  <c:v>-0.21341079999999901</c:v>
                </c:pt>
                <c:pt idx="167">
                  <c:v>-0.121284999999999</c:v>
                </c:pt>
                <c:pt idx="168">
                  <c:v>-9.3217999999999895E-3</c:v>
                </c:pt>
                <c:pt idx="169">
                  <c:v>7.2745599999999896E-2</c:v>
                </c:pt>
                <c:pt idx="170">
                  <c:v>0.16812260000000001</c:v>
                </c:pt>
                <c:pt idx="171">
                  <c:v>0.23025099999999901</c:v>
                </c:pt>
                <c:pt idx="172">
                  <c:v>0.20223479999999899</c:v>
                </c:pt>
                <c:pt idx="173">
                  <c:v>8.6309199999999905E-2</c:v>
                </c:pt>
                <c:pt idx="174">
                  <c:v>-6.0604400000000003E-2</c:v>
                </c:pt>
                <c:pt idx="175">
                  <c:v>-0.1600454</c:v>
                </c:pt>
                <c:pt idx="176">
                  <c:v>-0.26050240000000002</c:v>
                </c:pt>
                <c:pt idx="177">
                  <c:v>-0.32255460000000002</c:v>
                </c:pt>
                <c:pt idx="178">
                  <c:v>-0.31325819999999899</c:v>
                </c:pt>
                <c:pt idx="179">
                  <c:v>-0.21059140000000001</c:v>
                </c:pt>
                <c:pt idx="180">
                  <c:v>-6.2026799999999903E-2</c:v>
                </c:pt>
                <c:pt idx="181">
                  <c:v>7.2288399999999906E-2</c:v>
                </c:pt>
                <c:pt idx="182">
                  <c:v>0.20601939999999899</c:v>
                </c:pt>
                <c:pt idx="183">
                  <c:v>0.32085279999999899</c:v>
                </c:pt>
                <c:pt idx="184">
                  <c:v>0.38237159999999998</c:v>
                </c:pt>
                <c:pt idx="185">
                  <c:v>0.33975040000000001</c:v>
                </c:pt>
                <c:pt idx="186">
                  <c:v>0.18689320000000001</c:v>
                </c:pt>
                <c:pt idx="187">
                  <c:v>2.3901399999999899E-2</c:v>
                </c:pt>
                <c:pt idx="188">
                  <c:v>-0.1067308</c:v>
                </c:pt>
                <c:pt idx="189">
                  <c:v>-0.218059</c:v>
                </c:pt>
                <c:pt idx="190">
                  <c:v>-0.269138399999999</c:v>
                </c:pt>
                <c:pt idx="191">
                  <c:v>-0.23322280000000001</c:v>
                </c:pt>
                <c:pt idx="192">
                  <c:v>-0.116001799999999</c:v>
                </c:pt>
                <c:pt idx="193">
                  <c:v>1.8567399999999901E-2</c:v>
                </c:pt>
                <c:pt idx="194">
                  <c:v>0.12222479999999999</c:v>
                </c:pt>
                <c:pt idx="195">
                  <c:v>0.2283714</c:v>
                </c:pt>
                <c:pt idx="196">
                  <c:v>0.28729939999999998</c:v>
                </c:pt>
                <c:pt idx="197">
                  <c:v>0.25504139999999997</c:v>
                </c:pt>
                <c:pt idx="198">
                  <c:v>9.9720400000000001E-2</c:v>
                </c:pt>
                <c:pt idx="199">
                  <c:v>-4.5059599999999998E-2</c:v>
                </c:pt>
                <c:pt idx="200">
                  <c:v>-0.17223739999999901</c:v>
                </c:pt>
                <c:pt idx="201">
                  <c:v>-0.278968199999999</c:v>
                </c:pt>
                <c:pt idx="202">
                  <c:v>-0.33921699999999999</c:v>
                </c:pt>
                <c:pt idx="203">
                  <c:v>-0.3176524</c:v>
                </c:pt>
                <c:pt idx="204">
                  <c:v>-0.20810219999999999</c:v>
                </c:pt>
                <c:pt idx="205">
                  <c:v>-2.8524199999999899E-2</c:v>
                </c:pt>
                <c:pt idx="206">
                  <c:v>0.12174219999999999</c:v>
                </c:pt>
                <c:pt idx="207">
                  <c:v>0.26428699999999999</c:v>
                </c:pt>
                <c:pt idx="208">
                  <c:v>0.35219639999999902</c:v>
                </c:pt>
                <c:pt idx="209">
                  <c:v>0.4254754</c:v>
                </c:pt>
                <c:pt idx="210">
                  <c:v>0.31066739999999998</c:v>
                </c:pt>
                <c:pt idx="211">
                  <c:v>0.15328899999999901</c:v>
                </c:pt>
                <c:pt idx="212">
                  <c:v>6.8579999999998599E-4</c:v>
                </c:pt>
                <c:pt idx="213">
                  <c:v>-0.1427988</c:v>
                </c:pt>
                <c:pt idx="214">
                  <c:v>-0.2643124</c:v>
                </c:pt>
                <c:pt idx="215">
                  <c:v>-0.301193199999999</c:v>
                </c:pt>
                <c:pt idx="216">
                  <c:v>-0.24127460000000001</c:v>
                </c:pt>
                <c:pt idx="217">
                  <c:v>-0.1055878</c:v>
                </c:pt>
                <c:pt idx="218">
                  <c:v>4.6786800000000003E-2</c:v>
                </c:pt>
                <c:pt idx="219">
                  <c:v>0.174040799999999</c:v>
                </c:pt>
                <c:pt idx="220">
                  <c:v>0.30251400000000001</c:v>
                </c:pt>
                <c:pt idx="221">
                  <c:v>0.36377880000000001</c:v>
                </c:pt>
                <c:pt idx="222">
                  <c:v>0.29690060000000001</c:v>
                </c:pt>
                <c:pt idx="223">
                  <c:v>0.12052300000000001</c:v>
                </c:pt>
                <c:pt idx="224">
                  <c:v>-5.0876200000000003E-2</c:v>
                </c:pt>
                <c:pt idx="225">
                  <c:v>-0.18862039999999899</c:v>
                </c:pt>
                <c:pt idx="226">
                  <c:v>-0.31208979999999997</c:v>
                </c:pt>
                <c:pt idx="227">
                  <c:v>-0.37175439999999998</c:v>
                </c:pt>
                <c:pt idx="228">
                  <c:v>-0.3344164</c:v>
                </c:pt>
                <c:pt idx="229">
                  <c:v>-0.20045679999999999</c:v>
                </c:pt>
                <c:pt idx="230">
                  <c:v>9.6519999999999202E-4</c:v>
                </c:pt>
                <c:pt idx="231">
                  <c:v>0.1712214</c:v>
                </c:pt>
                <c:pt idx="232">
                  <c:v>0.33817560000000002</c:v>
                </c:pt>
                <c:pt idx="233">
                  <c:v>0.44079160000000001</c:v>
                </c:pt>
                <c:pt idx="234">
                  <c:v>0.44940219999999997</c:v>
                </c:pt>
                <c:pt idx="235">
                  <c:v>0.31610300000000002</c:v>
                </c:pt>
                <c:pt idx="236">
                  <c:v>9.8602800000000004E-2</c:v>
                </c:pt>
                <c:pt idx="237">
                  <c:v>-6.0401200000000002E-2</c:v>
                </c:pt>
                <c:pt idx="238">
                  <c:v>-0.2249932</c:v>
                </c:pt>
                <c:pt idx="239">
                  <c:v>-0.33355279999999898</c:v>
                </c:pt>
                <c:pt idx="240">
                  <c:v>-0.34325559999999899</c:v>
                </c:pt>
                <c:pt idx="241">
                  <c:v>-0.25775920000000002</c:v>
                </c:pt>
                <c:pt idx="242">
                  <c:v>-8.6360000000000006E-2</c:v>
                </c:pt>
                <c:pt idx="243">
                  <c:v>6.6649599999999906E-2</c:v>
                </c:pt>
                <c:pt idx="244">
                  <c:v>0.203454</c:v>
                </c:pt>
                <c:pt idx="245">
                  <c:v>0.35747960000000001</c:v>
                </c:pt>
                <c:pt idx="246">
                  <c:v>0.39342060000000001</c:v>
                </c:pt>
                <c:pt idx="247">
                  <c:v>0.2936494</c:v>
                </c:pt>
                <c:pt idx="248">
                  <c:v>9.9542599999999995E-2</c:v>
                </c:pt>
                <c:pt idx="249">
                  <c:v>-9.1363799999999898E-2</c:v>
                </c:pt>
                <c:pt idx="250">
                  <c:v>-0.2685034</c:v>
                </c:pt>
                <c:pt idx="251">
                  <c:v>-0.36639500000000003</c:v>
                </c:pt>
                <c:pt idx="252">
                  <c:v>-0.44147740000000002</c:v>
                </c:pt>
                <c:pt idx="253">
                  <c:v>-0.39717980000000003</c:v>
                </c:pt>
                <c:pt idx="254">
                  <c:v>-0.24919939999999999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CF3-4FD4-89CA-62C7292D10D0}"/>
            </c:ext>
          </c:extLst>
        </c:ser>
        <c:ser>
          <c:idx val="20"/>
          <c:order val="2"/>
          <c:tx>
            <c:strRef>
              <c:f>'5lg'!$D$5</c:f>
              <c:strCache>
                <c:ptCount val="1"/>
                <c:pt idx="0">
                  <c:v>Analytical solution at x =298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'5lg'!$A$6:$A$266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'5lg'!$D$6:$D$266</c:f>
              <c:numCache>
                <c:formatCode>General</c:formatCode>
                <c:ptCount val="261"/>
                <c:pt idx="0">
                  <c:v>-2.4287625560799966E-2</c:v>
                </c:pt>
                <c:pt idx="1">
                  <c:v>4.0403889334894381E-2</c:v>
                </c:pt>
                <c:pt idx="2">
                  <c:v>9.5176615417593424E-2</c:v>
                </c:pt>
                <c:pt idx="3">
                  <c:v>0.12718782946826651</c:v>
                </c:pt>
                <c:pt idx="4">
                  <c:v>-2.4287625560799966E-2</c:v>
                </c:pt>
                <c:pt idx="5">
                  <c:v>0.12926129200632583</c:v>
                </c:pt>
                <c:pt idx="6">
                  <c:v>0.10152754641919529</c:v>
                </c:pt>
                <c:pt idx="7">
                  <c:v>5.1294885309430716E-2</c:v>
                </c:pt>
                <c:pt idx="8">
                  <c:v>-8.661836756651678E-3</c:v>
                </c:pt>
                <c:pt idx="9">
                  <c:v>-6.3386556693546425E-2</c:v>
                </c:pt>
                <c:pt idx="10">
                  <c:v>-9.9482667129118602E-2</c:v>
                </c:pt>
                <c:pt idx="11">
                  <c:v>-0.10844286888254329</c:v>
                </c:pt>
                <c:pt idx="12">
                  <c:v>-8.8736353564694628E-2</c:v>
                </c:pt>
                <c:pt idx="13">
                  <c:v>-4.6134144898894981E-2</c:v>
                </c:pt>
                <c:pt idx="14">
                  <c:v>7.8041560338818336E-3</c:v>
                </c:pt>
                <c:pt idx="15">
                  <c:v>5.8697722133874794E-2</c:v>
                </c:pt>
                <c:pt idx="16">
                  <c:v>9.3016935236641576E-2</c:v>
                </c:pt>
                <c:pt idx="17">
                  <c:v>0.10153543401187845</c:v>
                </c:pt>
                <c:pt idx="18">
                  <c:v>8.1692083155822964E-2</c:v>
                </c:pt>
                <c:pt idx="19">
                  <c:v>3.826717139081743E-2</c:v>
                </c:pt>
                <c:pt idx="20">
                  <c:v>-1.7799334929301535E-2</c:v>
                </c:pt>
                <c:pt idx="21">
                  <c:v>-7.2152788581151789E-2</c:v>
                </c:pt>
                <c:pt idx="22">
                  <c:v>-0.11064424599655161</c:v>
                </c:pt>
                <c:pt idx="23">
                  <c:v>-0.12291750547614154</c:v>
                </c:pt>
                <c:pt idx="24">
                  <c:v>-0.10506093773677516</c:v>
                </c:pt>
                <c:pt idx="25">
                  <c:v>-6.065526347680144E-2</c:v>
                </c:pt>
                <c:pt idx="26">
                  <c:v>5.0665691548592781E-5</c:v>
                </c:pt>
                <c:pt idx="27">
                  <c:v>6.263557216462981E-2</c:v>
                </c:pt>
                <c:pt idx="28">
                  <c:v>0.11205371204480064</c:v>
                </c:pt>
                <c:pt idx="29">
                  <c:v>0.13635174333663946</c:v>
                </c:pt>
                <c:pt idx="30">
                  <c:v>0.12962783755241053</c:v>
                </c:pt>
                <c:pt idx="31">
                  <c:v>9.3494778479145571E-2</c:v>
                </c:pt>
                <c:pt idx="32">
                  <c:v>3.6681855350582326E-2</c:v>
                </c:pt>
                <c:pt idx="33">
                  <c:v>-2.7125221922868814E-2</c:v>
                </c:pt>
                <c:pt idx="34">
                  <c:v>-8.2667548787325684E-2</c:v>
                </c:pt>
                <c:pt idx="35">
                  <c:v>-0.11687571690199816</c:v>
                </c:pt>
                <c:pt idx="36">
                  <c:v>-0.12207444437245259</c:v>
                </c:pt>
                <c:pt idx="37">
                  <c:v>-9.7832168288928392E-2</c:v>
                </c:pt>
                <c:pt idx="38">
                  <c:v>-5.099830609347588E-2</c:v>
                </c:pt>
                <c:pt idx="39">
                  <c:v>6.0753838509913054E-3</c:v>
                </c:pt>
                <c:pt idx="40">
                  <c:v>5.8678763119290017E-2</c:v>
                </c:pt>
                <c:pt idx="41">
                  <c:v>9.3461125427718922E-2</c:v>
                </c:pt>
                <c:pt idx="42">
                  <c:v>0.1017890436142227</c:v>
                </c:pt>
                <c:pt idx="43">
                  <c:v>8.1902169580245127E-2</c:v>
                </c:pt>
                <c:pt idx="44">
                  <c:v>3.9327618921178864E-2</c:v>
                </c:pt>
                <c:pt idx="45">
                  <c:v>-1.4548681534236435E-2</c:v>
                </c:pt>
                <c:pt idx="46">
                  <c:v>-6.5392284494817737E-2</c:v>
                </c:pt>
                <c:pt idx="47">
                  <c:v>-9.9578531920935284E-2</c:v>
                </c:pt>
                <c:pt idx="48">
                  <c:v>-0.10767715465478281</c:v>
                </c:pt>
                <c:pt idx="49">
                  <c:v>-8.6884606360082758E-2</c:v>
                </c:pt>
                <c:pt idx="50">
                  <c:v>-4.1789247468732624E-2</c:v>
                </c:pt>
                <c:pt idx="51">
                  <c:v>1.6727379753316372E-2</c:v>
                </c:pt>
                <c:pt idx="52">
                  <c:v>7.4182126329129239E-2</c:v>
                </c:pt>
                <c:pt idx="53">
                  <c:v>0.1161033338295846</c:v>
                </c:pt>
                <c:pt idx="54">
                  <c:v>0.13166175590581738</c:v>
                </c:pt>
                <c:pt idx="55">
                  <c:v>0.11640945811081456</c:v>
                </c:pt>
                <c:pt idx="56">
                  <c:v>7.3438600316077657E-2</c:v>
                </c:pt>
                <c:pt idx="57">
                  <c:v>1.2666254996379332E-2</c:v>
                </c:pt>
                <c:pt idx="58">
                  <c:v>-5.1580450944340703E-2</c:v>
                </c:pt>
                <c:pt idx="59">
                  <c:v>-0.1040797039173917</c:v>
                </c:pt>
                <c:pt idx="60">
                  <c:v>-0.13245643010665847</c:v>
                </c:pt>
                <c:pt idx="61">
                  <c:v>-0.13021855483662409</c:v>
                </c:pt>
                <c:pt idx="62">
                  <c:v>-9.8332834581162043E-2</c:v>
                </c:pt>
                <c:pt idx="63">
                  <c:v>-4.4949691406914877E-2</c:v>
                </c:pt>
                <c:pt idx="64">
                  <c:v>1.6651350320407519E-2</c:v>
                </c:pt>
                <c:pt idx="65">
                  <c:v>7.1380004772640324E-2</c:v>
                </c:pt>
                <c:pt idx="66">
                  <c:v>0.10608691874118685</c:v>
                </c:pt>
                <c:pt idx="67">
                  <c:v>0.11281140642678156</c:v>
                </c:pt>
                <c:pt idx="68">
                  <c:v>9.0715574968252874E-2</c:v>
                </c:pt>
                <c:pt idx="69">
                  <c:v>4.6225315031603161E-2</c:v>
                </c:pt>
                <c:pt idx="70">
                  <c:v>-8.651550593054844E-3</c:v>
                </c:pt>
                <c:pt idx="71">
                  <c:v>-5.9402864992596172E-2</c:v>
                </c:pt>
                <c:pt idx="72">
                  <c:v>-9.2709022468315222E-2</c:v>
                </c:pt>
                <c:pt idx="73">
                  <c:v>-9.982823400456925E-2</c:v>
                </c:pt>
                <c:pt idx="74">
                  <c:v>-7.8818360053706113E-2</c:v>
                </c:pt>
                <c:pt idx="75">
                  <c:v>-3.5036241014187092E-2</c:v>
                </c:pt>
                <c:pt idx="76">
                  <c:v>2.0211576760679268E-2</c:v>
                </c:pt>
                <c:pt idx="77">
                  <c:v>7.2528188455219189E-2</c:v>
                </c:pt>
                <c:pt idx="78">
                  <c:v>0.10807741765815639</c:v>
                </c:pt>
                <c:pt idx="79">
                  <c:v>0.11710858270443573</c:v>
                </c:pt>
                <c:pt idx="80">
                  <c:v>9.6467369676606324E-2</c:v>
                </c:pt>
                <c:pt idx="81">
                  <c:v>5.0458397643895772E-2</c:v>
                </c:pt>
                <c:pt idx="82">
                  <c:v>-1.0162446100770333E-2</c:v>
                </c:pt>
                <c:pt idx="83">
                  <c:v>-7.0819273873462429E-2</c:v>
                </c:pt>
                <c:pt idx="84">
                  <c:v>-0.11671718972991751</c:v>
                </c:pt>
                <c:pt idx="85">
                  <c:v>-0.13651521407891479</c:v>
                </c:pt>
                <c:pt idx="86">
                  <c:v>-0.12515394466620125</c:v>
                </c:pt>
                <c:pt idx="87">
                  <c:v>-8.5130834812688794E-2</c:v>
                </c:pt>
                <c:pt idx="88">
                  <c:v>-2.5903048737592194E-2</c:v>
                </c:pt>
                <c:pt idx="89">
                  <c:v>3.8434864695402429E-2</c:v>
                </c:pt>
                <c:pt idx="90">
                  <c:v>9.2620643439180653E-2</c:v>
                </c:pt>
                <c:pt idx="91">
                  <c:v>0.12397730085339236</c:v>
                </c:pt>
                <c:pt idx="92">
                  <c:v>0.12551519354559248</c:v>
                </c:pt>
                <c:pt idx="93">
                  <c:v>9.761222506292723E-2</c:v>
                </c:pt>
                <c:pt idx="94">
                  <c:v>4.7857123709502958E-2</c:v>
                </c:pt>
                <c:pt idx="95">
                  <c:v>-1.0899906109854533E-2</c:v>
                </c:pt>
                <c:pt idx="96">
                  <c:v>-6.3797003426084381E-2</c:v>
                </c:pt>
                <c:pt idx="97">
                  <c:v>-9.769450402126538E-2</c:v>
                </c:pt>
                <c:pt idx="98">
                  <c:v>-0.10445678008806139</c:v>
                </c:pt>
                <c:pt idx="99">
                  <c:v>-8.2960903041656889E-2</c:v>
                </c:pt>
                <c:pt idx="100">
                  <c:v>-3.9331437361326903E-2</c:v>
                </c:pt>
                <c:pt idx="101">
                  <c:v>1.465365711529059E-2</c:v>
                </c:pt>
                <c:pt idx="102">
                  <c:v>6.4581895434850226E-2</c:v>
                </c:pt>
                <c:pt idx="103">
                  <c:v>9.7088252916890327E-2</c:v>
                </c:pt>
                <c:pt idx="104">
                  <c:v>0.10327227129540453</c:v>
                </c:pt>
                <c:pt idx="105">
                  <c:v>8.0988833697669391E-2</c:v>
                </c:pt>
                <c:pt idx="106">
                  <c:v>3.5433897239619316E-2</c:v>
                </c:pt>
                <c:pt idx="107">
                  <c:v>-2.2125450808412817E-2</c:v>
                </c:pt>
                <c:pt idx="108">
                  <c:v>-7.7161125468952305E-2</c:v>
                </c:pt>
                <c:pt idx="109">
                  <c:v>-0.11553155624726408</c:v>
                </c:pt>
                <c:pt idx="110">
                  <c:v>-0.12705237813563047</c:v>
                </c:pt>
                <c:pt idx="111">
                  <c:v>-0.10809371375457597</c:v>
                </c:pt>
                <c:pt idx="112">
                  <c:v>-6.2549798837803899E-2</c:v>
                </c:pt>
                <c:pt idx="113">
                  <c:v>-9.3319687575532922E-4</c:v>
                </c:pt>
                <c:pt idx="114">
                  <c:v>6.2185211225899269E-2</c:v>
                </c:pt>
                <c:pt idx="115">
                  <c:v>0.11175526858863004</c:v>
                </c:pt>
                <c:pt idx="116">
                  <c:v>0.13595500418432382</c:v>
                </c:pt>
                <c:pt idx="117">
                  <c:v>0.12910306084920053</c:v>
                </c:pt>
                <c:pt idx="118">
                  <c:v>9.3050645788245095E-2</c:v>
                </c:pt>
                <c:pt idx="119">
                  <c:v>3.6706925099274104E-2</c:v>
                </c:pt>
                <c:pt idx="120">
                  <c:v>-2.6182386307128679E-2</c:v>
                </c:pt>
                <c:pt idx="121">
                  <c:v>-8.0447720478116186E-2</c:v>
                </c:pt>
                <c:pt idx="122">
                  <c:v>-0.11324740620501926</c:v>
                </c:pt>
                <c:pt idx="123">
                  <c:v>-0.1172227572501459</c:v>
                </c:pt>
                <c:pt idx="124">
                  <c:v>-9.2271319348411956E-2</c:v>
                </c:pt>
                <c:pt idx="125">
                  <c:v>-4.5499862599672106E-2</c:v>
                </c:pt>
                <c:pt idx="126">
                  <c:v>1.062519629492847E-2</c:v>
                </c:pt>
                <c:pt idx="127">
                  <c:v>6.1461069440143193E-2</c:v>
                </c:pt>
                <c:pt idx="128">
                  <c:v>9.3903392638856456E-2</c:v>
                </c:pt>
                <c:pt idx="129">
                  <c:v>9.9698351999793933E-2</c:v>
                </c:pt>
                <c:pt idx="130">
                  <c:v>7.7520210763149799E-2</c:v>
                </c:pt>
                <c:pt idx="131">
                  <c:v>3.3293103682513675E-2</c:v>
                </c:pt>
                <c:pt idx="132">
                  <c:v>-2.132265749736385E-2</c:v>
                </c:pt>
                <c:pt idx="133">
                  <c:v>-7.1898241837920637E-2</c:v>
                </c:pt>
                <c:pt idx="134">
                  <c:v>-0.10491085769944285</c:v>
                </c:pt>
                <c:pt idx="135">
                  <c:v>-0.11120001480188028</c:v>
                </c:pt>
                <c:pt idx="136">
                  <c:v>-8.8334260871249612E-2</c:v>
                </c:pt>
                <c:pt idx="137">
                  <c:v>-4.1289776389377822E-2</c:v>
                </c:pt>
                <c:pt idx="138">
                  <c:v>1.8734783390530824E-2</c:v>
                </c:pt>
                <c:pt idx="139">
                  <c:v>7.7075364660196446E-2</c:v>
                </c:pt>
                <c:pt idx="140">
                  <c:v>0.11924491002455227</c:v>
                </c:pt>
                <c:pt idx="141">
                  <c:v>0.13455133964573501</c:v>
                </c:pt>
                <c:pt idx="142">
                  <c:v>0.11878587989297137</c:v>
                </c:pt>
                <c:pt idx="143">
                  <c:v>7.5307628139318725E-2</c:v>
                </c:pt>
                <c:pt idx="144">
                  <c:v>1.4250258844148406E-2</c:v>
                </c:pt>
                <c:pt idx="145">
                  <c:v>-4.9954363314422365E-2</c:v>
                </c:pt>
                <c:pt idx="146">
                  <c:v>-0.10212049495959728</c:v>
                </c:pt>
                <c:pt idx="147">
                  <c:v>-0.13003883007783851</c:v>
                </c:pt>
                <c:pt idx="148">
                  <c:v>-0.12746454622323963</c:v>
                </c:pt>
                <c:pt idx="149">
                  <c:v>-9.5620439778815264E-2</c:v>
                </c:pt>
                <c:pt idx="150">
                  <c:v>-4.2843662447807893E-2</c:v>
                </c:pt>
                <c:pt idx="151">
                  <c:v>1.7531645785418333E-2</c:v>
                </c:pt>
                <c:pt idx="152">
                  <c:v>7.0523173890822466E-2</c:v>
                </c:pt>
                <c:pt idx="153">
                  <c:v>0.1032412838742285</c:v>
                </c:pt>
                <c:pt idx="154">
                  <c:v>0.10808596905201448</c:v>
                </c:pt>
                <c:pt idx="155">
                  <c:v>8.460183197705945E-2</c:v>
                </c:pt>
                <c:pt idx="156">
                  <c:v>3.9530467898860784E-2</c:v>
                </c:pt>
                <c:pt idx="157">
                  <c:v>-1.4947847643043331E-2</c:v>
                </c:pt>
                <c:pt idx="158">
                  <c:v>-6.4337135138457582E-2</c:v>
                </c:pt>
                <c:pt idx="159">
                  <c:v>-9.5525349689951869E-2</c:v>
                </c:pt>
                <c:pt idx="160">
                  <c:v>-0.10012853151473405</c:v>
                </c:pt>
                <c:pt idx="161">
                  <c:v>-7.6637068023461694E-2</c:v>
                </c:pt>
                <c:pt idx="162">
                  <c:v>-3.0822780689457634E-2</c:v>
                </c:pt>
                <c:pt idx="163">
                  <c:v>2.5697472676971096E-2</c:v>
                </c:pt>
                <c:pt idx="164">
                  <c:v>7.8382697735704984E-2</c:v>
                </c:pt>
                <c:pt idx="165">
                  <c:v>0.11344073154672969</c:v>
                </c:pt>
                <c:pt idx="166">
                  <c:v>0.12133089466533632</c:v>
                </c:pt>
                <c:pt idx="167">
                  <c:v>9.9215195153755542E-2</c:v>
                </c:pt>
                <c:pt idx="168">
                  <c:v>5.1739188933458927E-2</c:v>
                </c:pt>
                <c:pt idx="169">
                  <c:v>-1.0058761891384717E-2</c:v>
                </c:pt>
                <c:pt idx="170">
                  <c:v>-7.1442588256175582E-2</c:v>
                </c:pt>
                <c:pt idx="171">
                  <c:v>-0.11760866891971933</c:v>
                </c:pt>
                <c:pt idx="172">
                  <c:v>-0.13734683683208521</c:v>
                </c:pt>
                <c:pt idx="173">
                  <c:v>-0.12581917316592428</c:v>
                </c:pt>
                <c:pt idx="174">
                  <c:v>-8.5763018247601033E-2</c:v>
                </c:pt>
                <c:pt idx="175">
                  <c:v>-2.6817624174755278E-2</c:v>
                </c:pt>
                <c:pt idx="176">
                  <c:v>3.6857913832451954E-2</c:v>
                </c:pt>
                <c:pt idx="177">
                  <c:v>9.0081498995343845E-2</c:v>
                </c:pt>
                <c:pt idx="178">
                  <c:v>0.12038791968295744</c:v>
                </c:pt>
                <c:pt idx="179">
                  <c:v>0.12108025707324628</c:v>
                </c:pt>
                <c:pt idx="180">
                  <c:v>9.2834364021088286E-2</c:v>
                </c:pt>
                <c:pt idx="181">
                  <c:v>4.3460513946151844E-2</c:v>
                </c:pt>
                <c:pt idx="182">
                  <c:v>-1.4112467830933974E-2</c:v>
                </c:pt>
                <c:pt idx="183">
                  <c:v>-6.5120877932928672E-2</c:v>
                </c:pt>
                <c:pt idx="184">
                  <c:v>-9.6691546155342339E-2</c:v>
                </c:pt>
                <c:pt idx="185">
                  <c:v>-0.10107373763277734</c:v>
                </c:pt>
                <c:pt idx="186">
                  <c:v>-7.7567521670791714E-2</c:v>
                </c:pt>
                <c:pt idx="187">
                  <c:v>-3.2666713664915935E-2</c:v>
                </c:pt>
                <c:pt idx="188">
                  <c:v>2.1616775488795165E-2</c:v>
                </c:pt>
                <c:pt idx="189">
                  <c:v>7.0823528519464607E-2</c:v>
                </c:pt>
                <c:pt idx="190">
                  <c:v>0.10173809898529362</c:v>
                </c:pt>
                <c:pt idx="191">
                  <c:v>0.10577118912076926</c:v>
                </c:pt>
                <c:pt idx="192">
                  <c:v>8.1179617629013642E-2</c:v>
                </c:pt>
                <c:pt idx="193">
                  <c:v>3.3562519443902872E-2</c:v>
                </c:pt>
                <c:pt idx="194">
                  <c:v>-2.5495339899964491E-2</c:v>
                </c:pt>
                <c:pt idx="195">
                  <c:v>-8.1297082150639119E-2</c:v>
                </c:pt>
                <c:pt idx="196">
                  <c:v>-0.11970669965951</c:v>
                </c:pt>
                <c:pt idx="197">
                  <c:v>-0.13070229134991426</c:v>
                </c:pt>
                <c:pt idx="198">
                  <c:v>-0.11091864178938028</c:v>
                </c:pt>
                <c:pt idx="199">
                  <c:v>-6.4539735389523817E-2</c:v>
                </c:pt>
                <c:pt idx="200">
                  <c:v>-2.3136439075116381E-3</c:v>
                </c:pt>
                <c:pt idx="201">
                  <c:v>6.1068610491574575E-2</c:v>
                </c:pt>
                <c:pt idx="202">
                  <c:v>0.11057953996429151</c:v>
                </c:pt>
                <c:pt idx="203">
                  <c:v>0.13454975525054538</c:v>
                </c:pt>
                <c:pt idx="204">
                  <c:v>0.12753097271242558</c:v>
                </c:pt>
                <c:pt idx="205">
                  <c:v>9.1615309056744906E-2</c:v>
                </c:pt>
                <c:pt idx="206">
                  <c:v>3.5884142961303545E-2</c:v>
                </c:pt>
                <c:pt idx="207">
                  <c:v>-2.5873220588040546E-2</c:v>
                </c:pt>
                <c:pt idx="208">
                  <c:v>-7.8599190355747736E-2</c:v>
                </c:pt>
                <c:pt idx="209">
                  <c:v>-0.10970554986207505</c:v>
                </c:pt>
                <c:pt idx="210">
                  <c:v>-0.11217581671090464</c:v>
                </c:pt>
                <c:pt idx="211">
                  <c:v>-8.6259451354159786E-2</c:v>
                </c:pt>
                <c:pt idx="212">
                  <c:v>-3.9338753633639062E-2</c:v>
                </c:pt>
                <c:pt idx="213">
                  <c:v>1.5992472913479376E-2</c:v>
                </c:pt>
                <c:pt idx="214">
                  <c:v>6.5151421767436421E-2</c:v>
                </c:pt>
                <c:pt idx="215">
                  <c:v>9.5277351887356615E-2</c:v>
                </c:pt>
                <c:pt idx="216">
                  <c:v>9.8497050385920798E-2</c:v>
                </c:pt>
                <c:pt idx="217">
                  <c:v>7.3923276705407381E-2</c:v>
                </c:pt>
                <c:pt idx="218">
                  <c:v>2.788353971763765E-2</c:v>
                </c:pt>
                <c:pt idx="219">
                  <c:v>-2.7678620863827413E-2</c:v>
                </c:pt>
                <c:pt idx="220">
                  <c:v>-7.8228331740845203E-2</c:v>
                </c:pt>
                <c:pt idx="221">
                  <c:v>-0.11032984503474547</c:v>
                </c:pt>
                <c:pt idx="222">
                  <c:v>-0.11507444691956921</c:v>
                </c:pt>
                <c:pt idx="223">
                  <c:v>-9.0382220812420186E-2</c:v>
                </c:pt>
                <c:pt idx="224">
                  <c:v>-4.1595476288848604E-2</c:v>
                </c:pt>
                <c:pt idx="225">
                  <c:v>1.9790672432360993E-2</c:v>
                </c:pt>
                <c:pt idx="226">
                  <c:v>7.8948245983640419E-2</c:v>
                </c:pt>
                <c:pt idx="227">
                  <c:v>0.12138544078358596</c:v>
                </c:pt>
                <c:pt idx="228">
                  <c:v>0.1365495379870246</c:v>
                </c:pt>
                <c:pt idx="229">
                  <c:v>0.12046353935611173</c:v>
                </c:pt>
                <c:pt idx="230">
                  <c:v>7.6736730456661087E-2</c:v>
                </c:pt>
                <c:pt idx="231">
                  <c:v>1.5694906995104001E-2</c:v>
                </c:pt>
                <c:pt idx="232">
                  <c:v>-4.8154692206201069E-2</c:v>
                </c:pt>
                <c:pt idx="233">
                  <c:v>-9.9693022199798684E-2</c:v>
                </c:pt>
                <c:pt idx="234">
                  <c:v>-0.12690465172884374</c:v>
                </c:pt>
                <c:pt idx="235">
                  <c:v>-0.12381427491724828</c:v>
                </c:pt>
                <c:pt idx="236">
                  <c:v>-9.1914822233885057E-2</c:v>
                </c:pt>
                <c:pt idx="237">
                  <c:v>-3.9735083894949265E-2</c:v>
                </c:pt>
                <c:pt idx="238">
                  <c:v>1.9340114009574211E-2</c:v>
                </c:pt>
                <c:pt idx="239">
                  <c:v>7.0447709317256926E-2</c:v>
                </c:pt>
                <c:pt idx="240">
                  <c:v>0.100974172697243</c:v>
                </c:pt>
                <c:pt idx="241">
                  <c:v>0.10369924147043047</c:v>
                </c:pt>
                <c:pt idx="242">
                  <c:v>7.8569557411910407E-2</c:v>
                </c:pt>
                <c:pt idx="243">
                  <c:v>3.2660844981726875E-2</c:v>
                </c:pt>
                <c:pt idx="244">
                  <c:v>-2.1657733747336996E-2</c:v>
                </c:pt>
                <c:pt idx="245">
                  <c:v>-6.9892165157127387E-2</c:v>
                </c:pt>
                <c:pt idx="246">
                  <c:v>-9.9125825176802143E-2</c:v>
                </c:pt>
                <c:pt idx="247">
                  <c:v>-0.10132232150072185</c:v>
                </c:pt>
                <c:pt idx="248">
                  <c:v>-7.5396260567828249E-2</c:v>
                </c:pt>
                <c:pt idx="249">
                  <c:v>-2.7528619359197887E-2</c:v>
                </c:pt>
                <c:pt idx="250">
                  <c:v>3.0355800678399592E-2</c:v>
                </c:pt>
                <c:pt idx="251">
                  <c:v>8.3569608449794663E-2</c:v>
                </c:pt>
                <c:pt idx="252">
                  <c:v>0.11835656862731755</c:v>
                </c:pt>
                <c:pt idx="253">
                  <c:v>0.12537156282202794</c:v>
                </c:pt>
                <c:pt idx="254">
                  <c:v>0.10207243092300639</c:v>
                </c:pt>
                <c:pt idx="255">
                  <c:v>5.3420508492354059E-2</c:v>
                </c:pt>
                <c:pt idx="256">
                  <c:v>-9.2907752944112014E-3</c:v>
                </c:pt>
                <c:pt idx="257">
                  <c:v>-7.1191666318896812E-2</c:v>
                </c:pt>
                <c:pt idx="258">
                  <c:v>-0.11749198626146866</c:v>
                </c:pt>
                <c:pt idx="259">
                  <c:v>-0.13712714302778584</c:v>
                </c:pt>
                <c:pt idx="260">
                  <c:v>-0.12548588859564211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CF3-4FD4-89CA-62C7292D10D0}"/>
            </c:ext>
          </c:extLst>
        </c:ser>
        <c:ser>
          <c:idx val="21"/>
          <c:order val="3"/>
          <c:tx>
            <c:strRef>
              <c:f>'5lg'!$L$5</c:f>
              <c:strCache>
                <c:ptCount val="1"/>
                <c:pt idx="0">
                  <c:v>LG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'5lg'!$K$12:$K$266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'5lg'!$L$12:$L$266</c:f>
              <c:numCache>
                <c:formatCode>0.00E+00</c:formatCode>
                <c:ptCount val="255"/>
                <c:pt idx="0">
                  <c:v>0.10058400000000001</c:v>
                </c:pt>
                <c:pt idx="1">
                  <c:v>4.4703999999999897E-2</c:v>
                </c:pt>
                <c:pt idx="2">
                  <c:v>-1.6764000000000001E-2</c:v>
                </c:pt>
                <c:pt idx="3">
                  <c:v>-8.3820000000000006E-2</c:v>
                </c:pt>
                <c:pt idx="4">
                  <c:v>-0.135127999999999</c:v>
                </c:pt>
                <c:pt idx="5">
                  <c:v>-0.166623999999999</c:v>
                </c:pt>
                <c:pt idx="6">
                  <c:v>-0.141731999999999</c:v>
                </c:pt>
                <c:pt idx="7">
                  <c:v>-9.1439999999999994E-2</c:v>
                </c:pt>
                <c:pt idx="8">
                  <c:v>-1.9812E-2</c:v>
                </c:pt>
                <c:pt idx="9">
                  <c:v>4.6227999999999901E-2</c:v>
                </c:pt>
                <c:pt idx="10">
                  <c:v>0.102869999999999</c:v>
                </c:pt>
                <c:pt idx="11">
                  <c:v>0.13335</c:v>
                </c:pt>
                <c:pt idx="12">
                  <c:v>0.121665999999999</c:v>
                </c:pt>
                <c:pt idx="13">
                  <c:v>7.2897999999999893E-2</c:v>
                </c:pt>
                <c:pt idx="14">
                  <c:v>1.19379999999999E-2</c:v>
                </c:pt>
                <c:pt idx="15">
                  <c:v>-4.6736E-2</c:v>
                </c:pt>
                <c:pt idx="16">
                  <c:v>-9.3726000000000004E-2</c:v>
                </c:pt>
                <c:pt idx="17">
                  <c:v>-0.128524</c:v>
                </c:pt>
                <c:pt idx="18">
                  <c:v>-0.119634</c:v>
                </c:pt>
                <c:pt idx="19">
                  <c:v>-7.9755999999999994E-2</c:v>
                </c:pt>
                <c:pt idx="20">
                  <c:v>-2.3622000000000001E-2</c:v>
                </c:pt>
                <c:pt idx="21">
                  <c:v>4.4195999999999902E-2</c:v>
                </c:pt>
                <c:pt idx="22">
                  <c:v>0.105155999999999</c:v>
                </c:pt>
                <c:pt idx="23">
                  <c:v>0.135382</c:v>
                </c:pt>
                <c:pt idx="24">
                  <c:v>0.128523999999999</c:v>
                </c:pt>
                <c:pt idx="25">
                  <c:v>8.4582000000000004E-2</c:v>
                </c:pt>
                <c:pt idx="26">
                  <c:v>2.7939999999999899E-2</c:v>
                </c:pt>
                <c:pt idx="27">
                  <c:v>-3.175E-2</c:v>
                </c:pt>
                <c:pt idx="28">
                  <c:v>-9.6012E-2</c:v>
                </c:pt>
                <c:pt idx="29">
                  <c:v>-0.143764</c:v>
                </c:pt>
                <c:pt idx="30">
                  <c:v>-0.15595600000000001</c:v>
                </c:pt>
                <c:pt idx="31">
                  <c:v>-0.121666</c:v>
                </c:pt>
                <c:pt idx="32">
                  <c:v>-6.2992000000000006E-2</c:v>
                </c:pt>
                <c:pt idx="33">
                  <c:v>7.8739999999999904E-3</c:v>
                </c:pt>
                <c:pt idx="34">
                  <c:v>7.5438000000000005E-2</c:v>
                </c:pt>
                <c:pt idx="35">
                  <c:v>0.12064999999999999</c:v>
                </c:pt>
                <c:pt idx="36">
                  <c:v>0.145033999999999</c:v>
                </c:pt>
                <c:pt idx="37">
                  <c:v>0.11633199999999901</c:v>
                </c:pt>
                <c:pt idx="38">
                  <c:v>7.1373999999999896E-2</c:v>
                </c:pt>
                <c:pt idx="39">
                  <c:v>1.3969999999999899E-2</c:v>
                </c:pt>
                <c:pt idx="40">
                  <c:v>-4.4195999999999999E-2</c:v>
                </c:pt>
                <c:pt idx="41">
                  <c:v>-9.0677999999999898E-2</c:v>
                </c:pt>
                <c:pt idx="42">
                  <c:v>-0.11811000000000001</c:v>
                </c:pt>
                <c:pt idx="43">
                  <c:v>-0.107442</c:v>
                </c:pt>
                <c:pt idx="44">
                  <c:v>-5.969E-2</c:v>
                </c:pt>
                <c:pt idx="45">
                  <c:v>7.6199999999998795E-4</c:v>
                </c:pt>
                <c:pt idx="46">
                  <c:v>5.86739999999999E-2</c:v>
                </c:pt>
                <c:pt idx="47">
                  <c:v>0.104139999999999</c:v>
                </c:pt>
                <c:pt idx="48">
                  <c:v>0.122681999999999</c:v>
                </c:pt>
                <c:pt idx="49">
                  <c:v>9.8297999999999899E-2</c:v>
                </c:pt>
                <c:pt idx="50">
                  <c:v>5.0037999999999902E-2</c:v>
                </c:pt>
                <c:pt idx="51">
                  <c:v>-4.3179999999999998E-3</c:v>
                </c:pt>
                <c:pt idx="52">
                  <c:v>-6.1468000000000002E-2</c:v>
                </c:pt>
                <c:pt idx="53">
                  <c:v>-0.111759999999999</c:v>
                </c:pt>
                <c:pt idx="54">
                  <c:v>-0.14859</c:v>
                </c:pt>
                <c:pt idx="55">
                  <c:v>-0.141986</c:v>
                </c:pt>
                <c:pt idx="56">
                  <c:v>-0.100838</c:v>
                </c:pt>
                <c:pt idx="57">
                  <c:v>-4.3687999999999998E-2</c:v>
                </c:pt>
                <c:pt idx="58">
                  <c:v>3.3527999999999898E-2</c:v>
                </c:pt>
                <c:pt idx="59">
                  <c:v>9.1693999999999901E-2</c:v>
                </c:pt>
                <c:pt idx="60">
                  <c:v>0.130047999999999</c:v>
                </c:pt>
                <c:pt idx="61">
                  <c:v>0.14097000000000001</c:v>
                </c:pt>
                <c:pt idx="62">
                  <c:v>0.11048999999999901</c:v>
                </c:pt>
                <c:pt idx="63">
                  <c:v>6.3753999999999894E-2</c:v>
                </c:pt>
                <c:pt idx="64">
                  <c:v>4.5719999999999702E-3</c:v>
                </c:pt>
                <c:pt idx="65">
                  <c:v>-4.8767999999999999E-2</c:v>
                </c:pt>
                <c:pt idx="66">
                  <c:v>-9.5757999999999996E-2</c:v>
                </c:pt>
                <c:pt idx="67">
                  <c:v>-0.116586</c:v>
                </c:pt>
                <c:pt idx="68">
                  <c:v>-9.6519999999999995E-2</c:v>
                </c:pt>
                <c:pt idx="69">
                  <c:v>-4.5974000000000001E-2</c:v>
                </c:pt>
                <c:pt idx="70">
                  <c:v>1.19379999999999E-2</c:v>
                </c:pt>
                <c:pt idx="71">
                  <c:v>7.2389999999999996E-2</c:v>
                </c:pt>
                <c:pt idx="72">
                  <c:v>0.10566399999999899</c:v>
                </c:pt>
                <c:pt idx="73">
                  <c:v>0.112014</c:v>
                </c:pt>
                <c:pt idx="74">
                  <c:v>8.4835999999999898E-2</c:v>
                </c:pt>
                <c:pt idx="75">
                  <c:v>3.6829999999999898E-2</c:v>
                </c:pt>
                <c:pt idx="76">
                  <c:v>-1.7271999999999999E-2</c:v>
                </c:pt>
                <c:pt idx="77">
                  <c:v>-6.8071999999999994E-2</c:v>
                </c:pt>
                <c:pt idx="78">
                  <c:v>-0.115316</c:v>
                </c:pt>
                <c:pt idx="79">
                  <c:v>-0.14325599999999999</c:v>
                </c:pt>
                <c:pt idx="80">
                  <c:v>-0.13055600000000001</c:v>
                </c:pt>
                <c:pt idx="81">
                  <c:v>-8.6360000000000006E-2</c:v>
                </c:pt>
                <c:pt idx="82">
                  <c:v>-2.1082E-2</c:v>
                </c:pt>
                <c:pt idx="83">
                  <c:v>4.4195999999999902E-2</c:v>
                </c:pt>
                <c:pt idx="84">
                  <c:v>0.101599999999999</c:v>
                </c:pt>
                <c:pt idx="85">
                  <c:v>0.13817599999999999</c:v>
                </c:pt>
                <c:pt idx="86">
                  <c:v>0.14985999999999899</c:v>
                </c:pt>
                <c:pt idx="87">
                  <c:v>0.117094</c:v>
                </c:pt>
                <c:pt idx="88">
                  <c:v>6.5277999999999906E-2</c:v>
                </c:pt>
                <c:pt idx="89">
                  <c:v>1.01599999999999E-2</c:v>
                </c:pt>
                <c:pt idx="90">
                  <c:v>-4.4957999999999998E-2</c:v>
                </c:pt>
                <c:pt idx="91">
                  <c:v>-8.7375999999999995E-2</c:v>
                </c:pt>
                <c:pt idx="92">
                  <c:v>-0.103632</c:v>
                </c:pt>
                <c:pt idx="93">
                  <c:v>-7.6453999999999994E-2</c:v>
                </c:pt>
                <c:pt idx="94">
                  <c:v>-3.8353999999999999E-2</c:v>
                </c:pt>
                <c:pt idx="95">
                  <c:v>9.9059999999999808E-3</c:v>
                </c:pt>
                <c:pt idx="96">
                  <c:v>6.4261999999999903E-2</c:v>
                </c:pt>
                <c:pt idx="97">
                  <c:v>9.7535999999999901E-2</c:v>
                </c:pt>
                <c:pt idx="98">
                  <c:v>9.8552000000000001E-2</c:v>
                </c:pt>
                <c:pt idx="99">
                  <c:v>7.2135999999999895E-2</c:v>
                </c:pt>
                <c:pt idx="100">
                  <c:v>2.7431999999999901E-2</c:v>
                </c:pt>
                <c:pt idx="101">
                  <c:v>-2.5908E-2</c:v>
                </c:pt>
                <c:pt idx="102">
                  <c:v>-8.4328E-2</c:v>
                </c:pt>
                <c:pt idx="103">
                  <c:v>-0.126746</c:v>
                </c:pt>
                <c:pt idx="104">
                  <c:v>-0.155194</c:v>
                </c:pt>
                <c:pt idx="105">
                  <c:v>-0.141986</c:v>
                </c:pt>
                <c:pt idx="106">
                  <c:v>-8.9662000000000006E-2</c:v>
                </c:pt>
                <c:pt idx="107">
                  <c:v>-2.3113999999999999E-2</c:v>
                </c:pt>
                <c:pt idx="108">
                  <c:v>4.57199999999999E-2</c:v>
                </c:pt>
                <c:pt idx="109">
                  <c:v>0.112013999999999</c:v>
                </c:pt>
                <c:pt idx="110">
                  <c:v>0.14782799999999999</c:v>
                </c:pt>
                <c:pt idx="111">
                  <c:v>0.14477999999999899</c:v>
                </c:pt>
                <c:pt idx="112">
                  <c:v>0.118363999999999</c:v>
                </c:pt>
                <c:pt idx="113">
                  <c:v>6.12139999999999E-2</c:v>
                </c:pt>
                <c:pt idx="114">
                  <c:v>6.0959999999999799E-3</c:v>
                </c:pt>
                <c:pt idx="115">
                  <c:v>-4.3180000000000003E-2</c:v>
                </c:pt>
                <c:pt idx="116">
                  <c:v>-8.3311999999999997E-2</c:v>
                </c:pt>
                <c:pt idx="117">
                  <c:v>-9.7790000000000002E-2</c:v>
                </c:pt>
                <c:pt idx="118">
                  <c:v>-7.1374000000000007E-2</c:v>
                </c:pt>
                <c:pt idx="119">
                  <c:v>-2.5654E-2</c:v>
                </c:pt>
                <c:pt idx="120">
                  <c:v>2.9717999999999901E-2</c:v>
                </c:pt>
                <c:pt idx="121">
                  <c:v>7.7215999999999896E-2</c:v>
                </c:pt>
                <c:pt idx="122">
                  <c:v>0.106934</c:v>
                </c:pt>
                <c:pt idx="123">
                  <c:v>0.10896599999999999</c:v>
                </c:pt>
                <c:pt idx="124">
                  <c:v>7.8231999999999899E-2</c:v>
                </c:pt>
                <c:pt idx="125">
                  <c:v>2.8955999999999898E-2</c:v>
                </c:pt>
                <c:pt idx="126">
                  <c:v>-3.1496000000000003E-2</c:v>
                </c:pt>
                <c:pt idx="127">
                  <c:v>-8.763E-2</c:v>
                </c:pt>
                <c:pt idx="128">
                  <c:v>-0.133349999999999</c:v>
                </c:pt>
                <c:pt idx="129">
                  <c:v>-0.153416</c:v>
                </c:pt>
                <c:pt idx="130">
                  <c:v>-0.135382</c:v>
                </c:pt>
                <c:pt idx="131">
                  <c:v>-8.3566000000000001E-2</c:v>
                </c:pt>
                <c:pt idx="132">
                  <c:v>-8.3820000000000092E-3</c:v>
                </c:pt>
                <c:pt idx="133">
                  <c:v>5.6641999999999901E-2</c:v>
                </c:pt>
                <c:pt idx="134">
                  <c:v>0.11633199999999901</c:v>
                </c:pt>
                <c:pt idx="135">
                  <c:v>0.15468599999999899</c:v>
                </c:pt>
                <c:pt idx="136">
                  <c:v>0.15925799999999901</c:v>
                </c:pt>
                <c:pt idx="137">
                  <c:v>0.119887999999999</c:v>
                </c:pt>
                <c:pt idx="138">
                  <c:v>6.9849999999999898E-2</c:v>
                </c:pt>
                <c:pt idx="139">
                  <c:v>4.5719999999999901E-3</c:v>
                </c:pt>
                <c:pt idx="140">
                  <c:v>-5.7149999999999999E-2</c:v>
                </c:pt>
                <c:pt idx="141">
                  <c:v>-0.10236199999999999</c:v>
                </c:pt>
                <c:pt idx="142">
                  <c:v>-0.11811000000000001</c:v>
                </c:pt>
                <c:pt idx="143">
                  <c:v>-8.9915999999999996E-2</c:v>
                </c:pt>
                <c:pt idx="144">
                  <c:v>-3.6068000000000003E-2</c:v>
                </c:pt>
                <c:pt idx="145">
                  <c:v>2.1081999999999899E-2</c:v>
                </c:pt>
                <c:pt idx="146">
                  <c:v>6.9849999999999995E-2</c:v>
                </c:pt>
                <c:pt idx="147">
                  <c:v>0.10388599999999901</c:v>
                </c:pt>
                <c:pt idx="148">
                  <c:v>0.102361999999999</c:v>
                </c:pt>
                <c:pt idx="149">
                  <c:v>7.0358000000000004E-2</c:v>
                </c:pt>
                <c:pt idx="150">
                  <c:v>2.0827999999999899E-2</c:v>
                </c:pt>
                <c:pt idx="151">
                  <c:v>-4.0385999999999998E-2</c:v>
                </c:pt>
                <c:pt idx="152">
                  <c:v>-9.8044000000000006E-2</c:v>
                </c:pt>
                <c:pt idx="153">
                  <c:v>-0.148336</c:v>
                </c:pt>
                <c:pt idx="154">
                  <c:v>-0.175514</c:v>
                </c:pt>
                <c:pt idx="155">
                  <c:v>-0.147066</c:v>
                </c:pt>
                <c:pt idx="156">
                  <c:v>-8.2295999999999994E-2</c:v>
                </c:pt>
                <c:pt idx="157">
                  <c:v>-7.6200000000000497E-4</c:v>
                </c:pt>
                <c:pt idx="158">
                  <c:v>7.5691999999999995E-2</c:v>
                </c:pt>
                <c:pt idx="159">
                  <c:v>0.140462</c:v>
                </c:pt>
                <c:pt idx="160">
                  <c:v>0.171703999999999</c:v>
                </c:pt>
                <c:pt idx="161">
                  <c:v>0.166623999999999</c:v>
                </c:pt>
                <c:pt idx="162">
                  <c:v>0.12928599999999901</c:v>
                </c:pt>
                <c:pt idx="163">
                  <c:v>6.12139999999999E-2</c:v>
                </c:pt>
                <c:pt idx="164">
                  <c:v>-6.8580000000000004E-3</c:v>
                </c:pt>
                <c:pt idx="165">
                  <c:v>-7.4422000000000002E-2</c:v>
                </c:pt>
                <c:pt idx="166">
                  <c:v>-0.120142</c:v>
                </c:pt>
                <c:pt idx="167">
                  <c:v>-0.13563600000000001</c:v>
                </c:pt>
                <c:pt idx="168">
                  <c:v>-9.4995999999999997E-2</c:v>
                </c:pt>
                <c:pt idx="169">
                  <c:v>-4.0385999999999998E-2</c:v>
                </c:pt>
                <c:pt idx="170">
                  <c:v>2.1336000000000001E-2</c:v>
                </c:pt>
                <c:pt idx="171">
                  <c:v>7.2136000000000006E-2</c:v>
                </c:pt>
                <c:pt idx="172">
                  <c:v>0.113283999999999</c:v>
                </c:pt>
                <c:pt idx="173">
                  <c:v>0.120395999999999</c:v>
                </c:pt>
                <c:pt idx="174">
                  <c:v>7.9755999999999994E-2</c:v>
                </c:pt>
                <c:pt idx="175">
                  <c:v>1.8033999999999901E-2</c:v>
                </c:pt>
                <c:pt idx="176">
                  <c:v>-5.1816000000000001E-2</c:v>
                </c:pt>
                <c:pt idx="177">
                  <c:v>-0.117856</c:v>
                </c:pt>
                <c:pt idx="178">
                  <c:v>-0.16738600000000001</c:v>
                </c:pt>
                <c:pt idx="179">
                  <c:v>-0.19100800000000001</c:v>
                </c:pt>
                <c:pt idx="180">
                  <c:v>-0.15824199999999999</c:v>
                </c:pt>
                <c:pt idx="181">
                  <c:v>-9.2202000000000006E-2</c:v>
                </c:pt>
                <c:pt idx="182">
                  <c:v>-6.3500000000000102E-3</c:v>
                </c:pt>
                <c:pt idx="183">
                  <c:v>4.9021999999999899E-2</c:v>
                </c:pt>
                <c:pt idx="184">
                  <c:v>5.8927999999999897E-2</c:v>
                </c:pt>
                <c:pt idx="185">
                  <c:v>0.211835999999999</c:v>
                </c:pt>
                <c:pt idx="186">
                  <c:v>0.20294599999999899</c:v>
                </c:pt>
                <c:pt idx="187">
                  <c:v>0.14985999999999899</c:v>
                </c:pt>
                <c:pt idx="188">
                  <c:v>7.7724000000000001E-2</c:v>
                </c:pt>
                <c:pt idx="189">
                  <c:v>2.46379999999999E-2</c:v>
                </c:pt>
                <c:pt idx="190">
                  <c:v>9.6519999999999904E-3</c:v>
                </c:pt>
                <c:pt idx="191">
                  <c:v>-0.133604</c:v>
                </c:pt>
                <c:pt idx="192">
                  <c:v>-0.140462</c:v>
                </c:pt>
                <c:pt idx="193">
                  <c:v>-9.7535999999999998E-2</c:v>
                </c:pt>
                <c:pt idx="194">
                  <c:v>-3.2258000000000002E-2</c:v>
                </c:pt>
                <c:pt idx="195">
                  <c:v>3.4290000000000001E-2</c:v>
                </c:pt>
                <c:pt idx="196">
                  <c:v>9.2202000000000006E-2</c:v>
                </c:pt>
                <c:pt idx="197">
                  <c:v>0.13792199999999899</c:v>
                </c:pt>
                <c:pt idx="198">
                  <c:v>0.13487399999999899</c:v>
                </c:pt>
                <c:pt idx="199">
                  <c:v>8.3566000000000001E-2</c:v>
                </c:pt>
                <c:pt idx="200">
                  <c:v>1.7271999999999899E-2</c:v>
                </c:pt>
                <c:pt idx="201">
                  <c:v>-5.5371999999999998E-2</c:v>
                </c:pt>
                <c:pt idx="202">
                  <c:v>-0.11887200000000001</c:v>
                </c:pt>
                <c:pt idx="203">
                  <c:v>-0.17094200000000001</c:v>
                </c:pt>
                <c:pt idx="204">
                  <c:v>-0.19634199999999999</c:v>
                </c:pt>
                <c:pt idx="205">
                  <c:v>-0.15112999999999999</c:v>
                </c:pt>
                <c:pt idx="206">
                  <c:v>-7.5691999999999995E-2</c:v>
                </c:pt>
                <c:pt idx="207">
                  <c:v>1.651E-2</c:v>
                </c:pt>
                <c:pt idx="208">
                  <c:v>0.10414</c:v>
                </c:pt>
                <c:pt idx="209">
                  <c:v>0.18567400000000001</c:v>
                </c:pt>
                <c:pt idx="210">
                  <c:v>0.21818599999999999</c:v>
                </c:pt>
                <c:pt idx="211">
                  <c:v>0.19583400000000001</c:v>
                </c:pt>
                <c:pt idx="212">
                  <c:v>0.13284199999999999</c:v>
                </c:pt>
                <c:pt idx="213">
                  <c:v>5.6895999999999898E-2</c:v>
                </c:pt>
                <c:pt idx="214">
                  <c:v>-2.5146000000000002E-2</c:v>
                </c:pt>
                <c:pt idx="215">
                  <c:v>-0.100076</c:v>
                </c:pt>
                <c:pt idx="216">
                  <c:v>-0.155193999999999</c:v>
                </c:pt>
                <c:pt idx="217">
                  <c:v>-0.15265400000000001</c:v>
                </c:pt>
                <c:pt idx="218">
                  <c:v>-9.4488000000000003E-2</c:v>
                </c:pt>
                <c:pt idx="219">
                  <c:v>-2.0066000000000001E-2</c:v>
                </c:pt>
                <c:pt idx="220">
                  <c:v>6.0706000000000003E-2</c:v>
                </c:pt>
                <c:pt idx="221">
                  <c:v>0.13588999999999901</c:v>
                </c:pt>
                <c:pt idx="222">
                  <c:v>0.18821399999999999</c:v>
                </c:pt>
                <c:pt idx="223">
                  <c:v>0.178816</c:v>
                </c:pt>
                <c:pt idx="224">
                  <c:v>0.117856</c:v>
                </c:pt>
                <c:pt idx="225">
                  <c:v>3.3782E-2</c:v>
                </c:pt>
                <c:pt idx="226">
                  <c:v>-4.6735999999999903E-2</c:v>
                </c:pt>
                <c:pt idx="227">
                  <c:v>-0.123443999999999</c:v>
                </c:pt>
                <c:pt idx="228">
                  <c:v>-0.183896</c:v>
                </c:pt>
                <c:pt idx="229">
                  <c:v>-0.19964399999999999</c:v>
                </c:pt>
                <c:pt idx="230">
                  <c:v>-0.14452599999999999</c:v>
                </c:pt>
                <c:pt idx="231">
                  <c:v>-5.9436000000000003E-2</c:v>
                </c:pt>
                <c:pt idx="232">
                  <c:v>3.9623999999999902E-2</c:v>
                </c:pt>
                <c:pt idx="233">
                  <c:v>0.136905999999999</c:v>
                </c:pt>
                <c:pt idx="234">
                  <c:v>0.21107399999999901</c:v>
                </c:pt>
                <c:pt idx="235">
                  <c:v>0.24765000000000001</c:v>
                </c:pt>
                <c:pt idx="236">
                  <c:v>0.20319999999999999</c:v>
                </c:pt>
                <c:pt idx="237">
                  <c:v>0.124205999999999</c:v>
                </c:pt>
                <c:pt idx="238">
                  <c:v>3.6067999999999899E-2</c:v>
                </c:pt>
                <c:pt idx="239">
                  <c:v>-5.1816000000000001E-2</c:v>
                </c:pt>
                <c:pt idx="240">
                  <c:v>-0.13258800000000001</c:v>
                </c:pt>
                <c:pt idx="241">
                  <c:v>-0.17805399999999999</c:v>
                </c:pt>
                <c:pt idx="242">
                  <c:v>-0.16002</c:v>
                </c:pt>
                <c:pt idx="243">
                  <c:v>-9.4995999999999997E-2</c:v>
                </c:pt>
                <c:pt idx="244">
                  <c:v>-1.0668E-2</c:v>
                </c:pt>
                <c:pt idx="245">
                  <c:v>8.5851999999999901E-2</c:v>
                </c:pt>
                <c:pt idx="246">
                  <c:v>0.15824199999999899</c:v>
                </c:pt>
                <c:pt idx="247">
                  <c:v>0.20573999999999901</c:v>
                </c:pt>
                <c:pt idx="248">
                  <c:v>0.17906999999999901</c:v>
                </c:pt>
                <c:pt idx="249">
                  <c:v>0.11226799999999899</c:v>
                </c:pt>
                <c:pt idx="250">
                  <c:v>3.0225999999999899E-2</c:v>
                </c:pt>
                <c:pt idx="251">
                  <c:v>-6.0198000000000002E-2</c:v>
                </c:pt>
                <c:pt idx="252">
                  <c:v>-0.14655799999999999</c:v>
                </c:pt>
                <c:pt idx="253">
                  <c:v>-0.206755999999999</c:v>
                </c:pt>
                <c:pt idx="254">
                  <c:v>-0.223774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CF3-4FD4-89CA-62C7292D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FP, D = 2.51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'6fp'!$C$5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'6fp'!$A$6:$A$266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'6fp'!$C$6:$C$266</c:f>
              <c:numCache>
                <c:formatCode>General</c:formatCode>
                <c:ptCount val="261"/>
                <c:pt idx="0">
                  <c:v>0.12221570332717177</c:v>
                </c:pt>
                <c:pt idx="1">
                  <c:v>0.21529490620573666</c:v>
                </c:pt>
                <c:pt idx="2">
                  <c:v>0.25727817787011892</c:v>
                </c:pt>
                <c:pt idx="3">
                  <c:v>0.23877259856475494</c:v>
                </c:pt>
                <c:pt idx="4">
                  <c:v>0.12221570332717177</c:v>
                </c:pt>
                <c:pt idx="5">
                  <c:v>0.16559264100919158</c:v>
                </c:pt>
                <c:pt idx="6">
                  <c:v>5.5907883331092589E-2</c:v>
                </c:pt>
                <c:pt idx="7">
                  <c:v>-6.2625799459515435E-2</c:v>
                </c:pt>
                <c:pt idx="8">
                  <c:v>-0.16074647066772368</c:v>
                </c:pt>
                <c:pt idx="9">
                  <c:v>-0.21468905731788965</c:v>
                </c:pt>
                <c:pt idx="10">
                  <c:v>-0.21207116880563767</c:v>
                </c:pt>
                <c:pt idx="11">
                  <c:v>-0.15490237471461038</c:v>
                </c:pt>
                <c:pt idx="12">
                  <c:v>-5.8970782938733403E-2</c:v>
                </c:pt>
                <c:pt idx="13">
                  <c:v>5.0230498800385943E-2</c:v>
                </c:pt>
                <c:pt idx="14">
                  <c:v>0.14400713812110863</c:v>
                </c:pt>
                <c:pt idx="15">
                  <c:v>0.19775911935340162</c:v>
                </c:pt>
                <c:pt idx="16">
                  <c:v>0.197232104957519</c:v>
                </c:pt>
                <c:pt idx="17">
                  <c:v>0.14215169839595326</c:v>
                </c:pt>
                <c:pt idx="18">
                  <c:v>4.6325225728527555E-2</c:v>
                </c:pt>
                <c:pt idx="19">
                  <c:v>-6.5817143545272919E-2</c:v>
                </c:pt>
                <c:pt idx="20">
                  <c:v>-0.16537563672069647</c:v>
                </c:pt>
                <c:pt idx="21">
                  <c:v>-0.22628465588520208</c:v>
                </c:pt>
                <c:pt idx="22">
                  <c:v>-0.23193260068774368</c:v>
                </c:pt>
                <c:pt idx="23">
                  <c:v>-0.17943242646931873</c:v>
                </c:pt>
                <c:pt idx="24">
                  <c:v>-8.0464467239681342E-2</c:v>
                </c:pt>
                <c:pt idx="25">
                  <c:v>4.1529294220806569E-2</c:v>
                </c:pt>
                <c:pt idx="26">
                  <c:v>0.1571065812778937</c:v>
                </c:pt>
                <c:pt idx="27">
                  <c:v>0.238107870182794</c:v>
                </c:pt>
                <c:pt idx="28">
                  <c:v>0.26464456816067783</c:v>
                </c:pt>
                <c:pt idx="29">
                  <c:v>0.23004746086656283</c:v>
                </c:pt>
                <c:pt idx="30">
                  <c:v>0.14253881055161821</c:v>
                </c:pt>
                <c:pt idx="31">
                  <c:v>2.3209203552464083E-2</c:v>
                </c:pt>
                <c:pt idx="32">
                  <c:v>-9.9197118428995007E-2</c:v>
                </c:pt>
                <c:pt idx="33">
                  <c:v>-0.19538798560189768</c:v>
                </c:pt>
                <c:pt idx="34">
                  <c:v>-0.24274813594161157</c:v>
                </c:pt>
                <c:pt idx="35">
                  <c:v>-0.23088285462733396</c:v>
                </c:pt>
                <c:pt idx="36">
                  <c:v>-0.16410187544053215</c:v>
                </c:pt>
                <c:pt idx="37">
                  <c:v>-6.0231201480014748E-2</c:v>
                </c:pt>
                <c:pt idx="38">
                  <c:v>5.3940738403780539E-2</c:v>
                </c:pt>
                <c:pt idx="39">
                  <c:v>0.14943487899777669</c:v>
                </c:pt>
                <c:pt idx="40">
                  <c:v>0.20237025120120802</c:v>
                </c:pt>
                <c:pt idx="41">
                  <c:v>0.19994177226977058</c:v>
                </c:pt>
                <c:pt idx="42">
                  <c:v>0.14359029336839213</c:v>
                </c:pt>
                <c:pt idx="43">
                  <c:v>4.8574015825414915E-2</c:v>
                </c:pt>
                <c:pt idx="44">
                  <c:v>-5.9945880909883634E-2</c:v>
                </c:pt>
                <c:pt idx="45">
                  <c:v>-0.15331753287997082</c:v>
                </c:pt>
                <c:pt idx="46">
                  <c:v>-0.20669372604154967</c:v>
                </c:pt>
                <c:pt idx="47">
                  <c:v>-0.20537352867319564</c:v>
                </c:pt>
                <c:pt idx="48">
                  <c:v>-0.14859238866478139</c:v>
                </c:pt>
                <c:pt idx="49">
                  <c:v>-4.9802707746645906E-2</c:v>
                </c:pt>
                <c:pt idx="50">
                  <c:v>6.6632621831974187E-2</c:v>
                </c:pt>
                <c:pt idx="51">
                  <c:v>0.17151075730092802</c:v>
                </c:pt>
                <c:pt idx="52">
                  <c:v>0.23810576736149061</c:v>
                </c:pt>
                <c:pt idx="53">
                  <c:v>0.24889915731177992</c:v>
                </c:pt>
                <c:pt idx="54">
                  <c:v>0.20003547237113337</c:v>
                </c:pt>
                <c:pt idx="55">
                  <c:v>0.10238159053700648</c:v>
                </c:pt>
                <c:pt idx="56">
                  <c:v>-2.1083203990286709E-2</c:v>
                </c:pt>
                <c:pt idx="57">
                  <c:v>-0.14090183048585464</c:v>
                </c:pt>
                <c:pt idx="58">
                  <c:v>-0.22839739673252263</c:v>
                </c:pt>
                <c:pt idx="59">
                  <c:v>-0.26274661591151172</c:v>
                </c:pt>
                <c:pt idx="60">
                  <c:v>-0.23610605346931823</c:v>
                </c:pt>
                <c:pt idx="61">
                  <c:v>-0.15551463770554216</c:v>
                </c:pt>
                <c:pt idx="62">
                  <c:v>-4.1101008960368585E-2</c:v>
                </c:pt>
                <c:pt idx="63">
                  <c:v>7.8952925785437611E-2</c:v>
                </c:pt>
                <c:pt idx="64">
                  <c:v>0.17543130821060612</c:v>
                </c:pt>
                <c:pt idx="65">
                  <c:v>0.22533177680133271</c:v>
                </c:pt>
                <c:pt idx="66">
                  <c:v>0.21753168530641323</c:v>
                </c:pt>
                <c:pt idx="67">
                  <c:v>0.15546176635995607</c:v>
                </c:pt>
                <c:pt idx="68">
                  <c:v>5.6126767862179391E-2</c:v>
                </c:pt>
                <c:pt idx="69">
                  <c:v>-5.4271894886319672E-2</c:v>
                </c:pt>
                <c:pt idx="70">
                  <c:v>-0.14700557929202368</c:v>
                </c:pt>
                <c:pt idx="71">
                  <c:v>-0.19810094305909468</c:v>
                </c:pt>
                <c:pt idx="72">
                  <c:v>-0.19440463010568576</c:v>
                </c:pt>
                <c:pt idx="73">
                  <c:v>-0.13690636504467951</c:v>
                </c:pt>
                <c:pt idx="74">
                  <c:v>-4.0485883907263459E-2</c:v>
                </c:pt>
                <c:pt idx="75">
                  <c:v>6.985249847828294E-2</c:v>
                </c:pt>
                <c:pt idx="76">
                  <c:v>0.16531152340497093</c:v>
                </c:pt>
                <c:pt idx="77">
                  <c:v>0.22060751057863898</c:v>
                </c:pt>
                <c:pt idx="78">
                  <c:v>0.22041427543558217</c:v>
                </c:pt>
                <c:pt idx="79">
                  <c:v>0.16332156422593308</c:v>
                </c:pt>
                <c:pt idx="80">
                  <c:v>6.2306905490601833E-2</c:v>
                </c:pt>
                <c:pt idx="81">
                  <c:v>-5.8406944505995179E-2</c:v>
                </c:pt>
                <c:pt idx="82">
                  <c:v>-0.16933070953364571</c:v>
                </c:pt>
                <c:pt idx="83">
                  <c:v>-0.2430333136786062</c:v>
                </c:pt>
                <c:pt idx="84">
                  <c:v>-0.26098318429238276</c:v>
                </c:pt>
                <c:pt idx="85">
                  <c:v>-0.21819516517879609</c:v>
                </c:pt>
                <c:pt idx="86">
                  <c:v>-0.12451881820631054</c:v>
                </c:pt>
                <c:pt idx="87">
                  <c:v>-2.2422392650953901E-3</c:v>
                </c:pt>
                <c:pt idx="88">
                  <c:v>0.11939426492346353</c:v>
                </c:pt>
                <c:pt idx="89">
                  <c:v>0.2114084484227412</c:v>
                </c:pt>
                <c:pt idx="90">
                  <c:v>0.25221381670067616</c:v>
                </c:pt>
                <c:pt idx="91">
                  <c:v>0.23290703057134349</c:v>
                </c:pt>
                <c:pt idx="92">
                  <c:v>0.15939053724887847</c:v>
                </c:pt>
                <c:pt idx="93">
                  <c:v>5.0807565188073098E-2</c:v>
                </c:pt>
                <c:pt idx="94">
                  <c:v>-6.5311525179926153E-2</c:v>
                </c:pt>
                <c:pt idx="95">
                  <c:v>-0.15997118219085035</c:v>
                </c:pt>
                <c:pt idx="96">
                  <c:v>-0.20996519059289415</c:v>
                </c:pt>
                <c:pt idx="97">
                  <c:v>-0.20364758567105073</c:v>
                </c:pt>
                <c:pt idx="98">
                  <c:v>-0.14377804498872646</c:v>
                </c:pt>
                <c:pt idx="99">
                  <c:v>-4.6734970011990423E-2</c:v>
                </c:pt>
                <c:pt idx="100">
                  <c:v>6.1698878270754404E-2</c:v>
                </c:pt>
                <c:pt idx="101">
                  <c:v>0.15291361234720383</c:v>
                </c:pt>
                <c:pt idx="102">
                  <c:v>0.2027553783734119</c:v>
                </c:pt>
                <c:pt idx="103">
                  <c:v>0.19768188476752971</c:v>
                </c:pt>
                <c:pt idx="104">
                  <c:v>0.13824008644715477</c:v>
                </c:pt>
                <c:pt idx="105">
                  <c:v>3.8988085300778644E-2</c:v>
                </c:pt>
                <c:pt idx="106">
                  <c:v>-7.5123984826896376E-2</c:v>
                </c:pt>
                <c:pt idx="107">
                  <c:v>-0.17500992134956786</c:v>
                </c:pt>
                <c:pt idx="108">
                  <c:v>-0.23477295288269054</c:v>
                </c:pt>
                <c:pt idx="109">
                  <c:v>-0.23826287438302926</c:v>
                </c:pt>
                <c:pt idx="110">
                  <c:v>-0.18321686747916227</c:v>
                </c:pt>
                <c:pt idx="111">
                  <c:v>-8.1939180394944133E-2</c:v>
                </c:pt>
                <c:pt idx="112">
                  <c:v>4.165973949325473E-2</c:v>
                </c:pt>
                <c:pt idx="113">
                  <c:v>0.15793297167064135</c:v>
                </c:pt>
                <c:pt idx="114">
                  <c:v>0.23881536234933873</c:v>
                </c:pt>
                <c:pt idx="115">
                  <c:v>0.26476621063619649</c:v>
                </c:pt>
                <c:pt idx="116">
                  <c:v>0.22960471010798364</c:v>
                </c:pt>
                <c:pt idx="117">
                  <c:v>0.14203193323312283</c:v>
                </c:pt>
                <c:pt idx="118">
                  <c:v>2.346031238533966E-2</c:v>
                </c:pt>
                <c:pt idx="119">
                  <c:v>-9.7306508916638598E-2</c:v>
                </c:pt>
                <c:pt idx="120">
                  <c:v>-0.19121455711740143</c:v>
                </c:pt>
                <c:pt idx="121">
                  <c:v>-0.23613873862858545</c:v>
                </c:pt>
                <c:pt idx="122">
                  <c:v>-0.22231035866626125</c:v>
                </c:pt>
                <c:pt idx="123">
                  <c:v>-0.15464294783005411</c:v>
                </c:pt>
                <c:pt idx="124">
                  <c:v>-5.1383746381327727E-2</c:v>
                </c:pt>
                <c:pt idx="125">
                  <c:v>6.0561841565631436E-2</c:v>
                </c:pt>
                <c:pt idx="126">
                  <c:v>0.15245330845839736</c:v>
                </c:pt>
                <c:pt idx="127">
                  <c:v>0.20096998763247409</c:v>
                </c:pt>
                <c:pt idx="128">
                  <c:v>0.19407634612007194</c:v>
                </c:pt>
                <c:pt idx="129">
                  <c:v>0.13402673482205216</c:v>
                </c:pt>
                <c:pt idx="130">
                  <c:v>3.6757871894695912E-2</c:v>
                </c:pt>
                <c:pt idx="131">
                  <c:v>-7.2175304531310561E-2</c:v>
                </c:pt>
                <c:pt idx="132">
                  <c:v>-0.16409667839439218</c:v>
                </c:pt>
                <c:pt idx="133">
                  <c:v>-0.21450391588933221</c:v>
                </c:pt>
                <c:pt idx="134">
                  <c:v>-0.20932521930102579</c:v>
                </c:pt>
                <c:pt idx="135">
                  <c:v>-0.14856117636278074</c:v>
                </c:pt>
                <c:pt idx="136">
                  <c:v>-4.6390085843336253E-2</c:v>
                </c:pt>
                <c:pt idx="137">
                  <c:v>7.2298199041037375E-2</c:v>
                </c:pt>
                <c:pt idx="138">
                  <c:v>0.1780787540056149</c:v>
                </c:pt>
                <c:pt idx="139">
                  <c:v>0.24433622507978683</c:v>
                </c:pt>
                <c:pt idx="140">
                  <c:v>0.25394027719910994</c:v>
                </c:pt>
                <c:pt idx="141">
                  <c:v>0.20357928603953093</c:v>
                </c:pt>
                <c:pt idx="142">
                  <c:v>0.10466342486205703</c:v>
                </c:pt>
                <c:pt idx="143">
                  <c:v>-1.9435015368245028E-2</c:v>
                </c:pt>
                <c:pt idx="144">
                  <c:v>-0.139120919097416</c:v>
                </c:pt>
                <c:pt idx="145">
                  <c:v>-0.22586721928234296</c:v>
                </c:pt>
                <c:pt idx="146">
                  <c:v>-0.25924130749021174</c:v>
                </c:pt>
                <c:pt idx="147">
                  <c:v>-0.23191692287773691</c:v>
                </c:pt>
                <c:pt idx="148">
                  <c:v>-0.15142493666581297</c:v>
                </c:pt>
                <c:pt idx="149">
                  <c:v>-3.8211410966994597E-2</c:v>
                </c:pt>
                <c:pt idx="150">
                  <c:v>7.9506191311524116E-2</c:v>
                </c:pt>
                <c:pt idx="151">
                  <c:v>0.17279457219855412</c:v>
                </c:pt>
                <c:pt idx="152">
                  <c:v>0.21920589976909047</c:v>
                </c:pt>
                <c:pt idx="153">
                  <c:v>0.20832503599596638</c:v>
                </c:pt>
                <c:pt idx="154">
                  <c:v>0.1442795475674746</c:v>
                </c:pt>
                <c:pt idx="155">
                  <c:v>4.4591910211799812E-2</c:v>
                </c:pt>
                <c:pt idx="156">
                  <c:v>-6.4329364301929398E-2</c:v>
                </c:pt>
                <c:pt idx="157">
                  <c:v>-0.153920696362811</c:v>
                </c:pt>
                <c:pt idx="158">
                  <c:v>-0.20072130226613283</c:v>
                </c:pt>
                <c:pt idx="159">
                  <c:v>-0.19233184436837661</c:v>
                </c:pt>
                <c:pt idx="160">
                  <c:v>-0.13057485610610339</c:v>
                </c:pt>
                <c:pt idx="161">
                  <c:v>-3.1060978552505631E-2</c:v>
                </c:pt>
                <c:pt idx="162">
                  <c:v>8.0732207011412954E-2</c:v>
                </c:pt>
                <c:pt idx="163">
                  <c:v>0.1758858103904925</c:v>
                </c:pt>
                <c:pt idx="164">
                  <c:v>0.2293568684786729</c:v>
                </c:pt>
                <c:pt idx="165">
                  <c:v>0.22634861722711949</c:v>
                </c:pt>
                <c:pt idx="166">
                  <c:v>0.16613045259433379</c:v>
                </c:pt>
                <c:pt idx="167">
                  <c:v>6.23416366138662E-2</c:v>
                </c:pt>
                <c:pt idx="168">
                  <c:v>-6.0307132645053954E-2</c:v>
                </c:pt>
                <c:pt idx="169">
                  <c:v>-0.17211779919333542</c:v>
                </c:pt>
                <c:pt idx="170">
                  <c:v>-0.24575951561792547</c:v>
                </c:pt>
                <c:pt idx="171">
                  <c:v>-0.26305861937174546</c:v>
                </c:pt>
                <c:pt idx="172">
                  <c:v>-0.2195280340758296</c:v>
                </c:pt>
                <c:pt idx="173">
                  <c:v>-0.12550357105304352</c:v>
                </c:pt>
                <c:pt idx="174">
                  <c:v>-3.6015409469291673E-3</c:v>
                </c:pt>
                <c:pt idx="175">
                  <c:v>0.11686937607168421</c:v>
                </c:pt>
                <c:pt idx="176">
                  <c:v>0.20714871960945694</c:v>
                </c:pt>
                <c:pt idx="177">
                  <c:v>0.24611210237944747</c:v>
                </c:pt>
                <c:pt idx="178">
                  <c:v>0.2254406385209283</c:v>
                </c:pt>
                <c:pt idx="179">
                  <c:v>0.15158718848789648</c:v>
                </c:pt>
                <c:pt idx="180">
                  <c:v>4.4056536455457575E-2</c:v>
                </c:pt>
                <c:pt idx="181">
                  <c:v>-6.9561355271325509E-2</c:v>
                </c:pt>
                <c:pt idx="182">
                  <c:v>-0.16055450452750067</c:v>
                </c:pt>
                <c:pt idx="183">
                  <c:v>-0.20630031436242741</c:v>
                </c:pt>
                <c:pt idx="184">
                  <c:v>-0.1959175543341454</c:v>
                </c:pt>
                <c:pt idx="185">
                  <c:v>-0.13294457864892426</c:v>
                </c:pt>
                <c:pt idx="186">
                  <c:v>-3.437687850992132E-2</c:v>
                </c:pt>
                <c:pt idx="187">
                  <c:v>7.3688793837324476E-2</c:v>
                </c:pt>
                <c:pt idx="188">
                  <c:v>0.16270477300174194</c:v>
                </c:pt>
                <c:pt idx="189">
                  <c:v>0.20894249760998862</c:v>
                </c:pt>
                <c:pt idx="190">
                  <c:v>0.19955173089399869</c:v>
                </c:pt>
                <c:pt idx="191">
                  <c:v>0.13588206067526545</c:v>
                </c:pt>
                <c:pt idx="192">
                  <c:v>3.3226459140888003E-2</c:v>
                </c:pt>
                <c:pt idx="193">
                  <c:v>-8.2955511251212755E-2</c:v>
                </c:pt>
                <c:pt idx="194">
                  <c:v>-0.18339333507594416</c:v>
                </c:pt>
                <c:pt idx="195">
                  <c:v>-0.24235002175462642</c:v>
                </c:pt>
                <c:pt idx="196">
                  <c:v>-0.24411498113661875</c:v>
                </c:pt>
                <c:pt idx="197">
                  <c:v>-0.18701541212050846</c:v>
                </c:pt>
                <c:pt idx="198">
                  <c:v>-8.3935365870402665E-2</c:v>
                </c:pt>
                <c:pt idx="199">
                  <c:v>4.0795653757792934E-2</c:v>
                </c:pt>
                <c:pt idx="200">
                  <c:v>0.15737473208971628</c:v>
                </c:pt>
                <c:pt idx="201">
                  <c:v>0.23787247391999056</c:v>
                </c:pt>
                <c:pt idx="202">
                  <c:v>0.26312441386788277</c:v>
                </c:pt>
                <c:pt idx="203">
                  <c:v>0.22744946272465313</c:v>
                </c:pt>
                <c:pt idx="204">
                  <c:v>0.14002032944346213</c:v>
                </c:pt>
                <c:pt idx="205">
                  <c:v>2.2546977879234271E-2</c:v>
                </c:pt>
                <c:pt idx="206">
                  <c:v>-9.6145168084515412E-2</c:v>
                </c:pt>
                <c:pt idx="207">
                  <c:v>-0.18728571046751899</c:v>
                </c:pt>
                <c:pt idx="208">
                  <c:v>-0.22928667181385645</c:v>
                </c:pt>
                <c:pt idx="209">
                  <c:v>-0.21304819238149264</c:v>
                </c:pt>
                <c:pt idx="210">
                  <c:v>-0.14412200431154654</c:v>
                </c:pt>
                <c:pt idx="211">
                  <c:v>-4.1200272222105372E-2</c:v>
                </c:pt>
                <c:pt idx="212">
                  <c:v>6.8681927243714525E-2</c:v>
                </c:pt>
                <c:pt idx="213">
                  <c:v>0.15701956667806732</c:v>
                </c:pt>
                <c:pt idx="214">
                  <c:v>0.20105652466104523</c:v>
                </c:pt>
                <c:pt idx="215">
                  <c:v>0.18953597810844075</c:v>
                </c:pt>
                <c:pt idx="216">
                  <c:v>0.12553805929530695</c:v>
                </c:pt>
                <c:pt idx="217">
                  <c:v>2.5692627045725804E-2</c:v>
                </c:pt>
                <c:pt idx="218">
                  <c:v>-8.4034410350522004E-2</c:v>
                </c:pt>
                <c:pt idx="219">
                  <c:v>-0.17492199481864754</c:v>
                </c:pt>
                <c:pt idx="220">
                  <c:v>-0.22278761455912607</c:v>
                </c:pt>
                <c:pt idx="221">
                  <c:v>-0.21415900715442276</c:v>
                </c:pt>
                <c:pt idx="222">
                  <c:v>-0.14976887428490304</c:v>
                </c:pt>
                <c:pt idx="223">
                  <c:v>-4.4487591121798689E-2</c:v>
                </c:pt>
                <c:pt idx="224">
                  <c:v>7.6298692418517874E-2</c:v>
                </c:pt>
                <c:pt idx="225">
                  <c:v>0.18296583049520448</c:v>
                </c:pt>
                <c:pt idx="226">
                  <c:v>0.24901967469300065</c:v>
                </c:pt>
                <c:pt idx="227">
                  <c:v>0.25771324237640914</c:v>
                </c:pt>
                <c:pt idx="228">
                  <c:v>0.20625736345854753</c:v>
                </c:pt>
                <c:pt idx="229">
                  <c:v>0.10656897185276418</c:v>
                </c:pt>
                <c:pt idx="230">
                  <c:v>-1.7634405376371703E-2</c:v>
                </c:pt>
                <c:pt idx="231">
                  <c:v>-0.13667274749246192</c:v>
                </c:pt>
                <c:pt idx="232">
                  <c:v>-0.22222044605590546</c:v>
                </c:pt>
                <c:pt idx="233">
                  <c:v>-0.25427906685903584</c:v>
                </c:pt>
                <c:pt idx="234">
                  <c:v>-0.22606960496231424</c:v>
                </c:pt>
                <c:pt idx="235">
                  <c:v>-0.14562849661630051</c:v>
                </c:pt>
                <c:pt idx="236">
                  <c:v>-3.3715968745104359E-2</c:v>
                </c:pt>
                <c:pt idx="237">
                  <c:v>8.1433025922507993E-2</c:v>
                </c:pt>
                <c:pt idx="238">
                  <c:v>0.17119668660566167</c:v>
                </c:pt>
                <c:pt idx="239">
                  <c:v>0.21371665028017273</c:v>
                </c:pt>
                <c:pt idx="240">
                  <c:v>0.19932145645599089</c:v>
                </c:pt>
                <c:pt idx="241">
                  <c:v>0.13286910007057845</c:v>
                </c:pt>
                <c:pt idx="242">
                  <c:v>3.2428491523978448E-2</c:v>
                </c:pt>
                <c:pt idx="243">
                  <c:v>-7.5361678126408677E-2</c:v>
                </c:pt>
                <c:pt idx="244">
                  <c:v>-0.16208493507361976</c:v>
                </c:pt>
                <c:pt idx="245">
                  <c:v>-0.20477912492111577</c:v>
                </c:pt>
                <c:pt idx="246">
                  <c:v>-0.19178806008806043</c:v>
                </c:pt>
                <c:pt idx="247">
                  <c:v>-0.12575904379784689</c:v>
                </c:pt>
                <c:pt idx="248">
                  <c:v>-2.3029214604983111E-2</c:v>
                </c:pt>
                <c:pt idx="249">
                  <c:v>9.0449622340076474E-2</c:v>
                </c:pt>
                <c:pt idx="250">
                  <c:v>0.18562844345256949</c:v>
                </c:pt>
                <c:pt idx="251">
                  <c:v>0.23768707357123176</c:v>
                </c:pt>
                <c:pt idx="252">
                  <c:v>0.23233002432518637</c:v>
                </c:pt>
                <c:pt idx="253">
                  <c:v>0.16946891416618412</c:v>
                </c:pt>
                <c:pt idx="254">
                  <c:v>6.3360947550512664E-2</c:v>
                </c:pt>
                <c:pt idx="255">
                  <c:v>-6.0840692477385626E-2</c:v>
                </c:pt>
                <c:pt idx="256">
                  <c:v>-0.17327048161072836</c:v>
                </c:pt>
                <c:pt idx="257">
                  <c:v>-0.24672904467092188</c:v>
                </c:pt>
                <c:pt idx="258">
                  <c:v>-0.26341689498254123</c:v>
                </c:pt>
                <c:pt idx="259">
                  <c:v>-0.21934341817323599</c:v>
                </c:pt>
                <c:pt idx="260">
                  <c:v>-0.12531090528774305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528-45F3-9AA1-A48E91842A3F}"/>
            </c:ext>
          </c:extLst>
        </c:ser>
        <c:ser>
          <c:idx val="22"/>
          <c:order val="1"/>
          <c:tx>
            <c:strRef>
              <c:f>'6fp'!$M$5</c:f>
              <c:strCache>
                <c:ptCount val="1"/>
                <c:pt idx="0">
                  <c:v>tide VK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'6fp'!$K$12:$K$266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'6fp'!$M$12:$M$266</c:f>
              <c:numCache>
                <c:formatCode>0.00E+00</c:formatCode>
                <c:ptCount val="255"/>
                <c:pt idx="0">
                  <c:v>9.5503999999999797E-3</c:v>
                </c:pt>
                <c:pt idx="1">
                  <c:v>-0.1023874</c:v>
                </c:pt>
                <c:pt idx="2">
                  <c:v>-0.20977860000000001</c:v>
                </c:pt>
                <c:pt idx="3">
                  <c:v>-0.28580080000000002</c:v>
                </c:pt>
                <c:pt idx="4">
                  <c:v>-0.29133799999999899</c:v>
                </c:pt>
                <c:pt idx="5">
                  <c:v>-0.221996</c:v>
                </c:pt>
                <c:pt idx="6">
                  <c:v>-0.100888799999999</c:v>
                </c:pt>
                <c:pt idx="7">
                  <c:v>2.62382E-2</c:v>
                </c:pt>
                <c:pt idx="8">
                  <c:v>0.13751559999999999</c:v>
                </c:pt>
                <c:pt idx="9">
                  <c:v>0.2199132</c:v>
                </c:pt>
                <c:pt idx="10">
                  <c:v>0.26207720000000001</c:v>
                </c:pt>
                <c:pt idx="11">
                  <c:v>0.20294599999999999</c:v>
                </c:pt>
                <c:pt idx="12">
                  <c:v>7.2847200000000001E-2</c:v>
                </c:pt>
                <c:pt idx="13">
                  <c:v>-3.9192199999999899E-2</c:v>
                </c:pt>
                <c:pt idx="14">
                  <c:v>-0.130784599999999</c:v>
                </c:pt>
                <c:pt idx="15">
                  <c:v>-0.194919599999999</c:v>
                </c:pt>
                <c:pt idx="16">
                  <c:v>-0.21717</c:v>
                </c:pt>
                <c:pt idx="17">
                  <c:v>-0.19446240000000001</c:v>
                </c:pt>
                <c:pt idx="18">
                  <c:v>-9.4488000000000003E-2</c:v>
                </c:pt>
                <c:pt idx="19">
                  <c:v>2.8092399999999899E-2</c:v>
                </c:pt>
                <c:pt idx="20">
                  <c:v>0.134492999999999</c:v>
                </c:pt>
                <c:pt idx="21">
                  <c:v>0.220624399999999</c:v>
                </c:pt>
                <c:pt idx="22">
                  <c:v>0.26245819999999997</c:v>
                </c:pt>
                <c:pt idx="23">
                  <c:v>0.22628860000000001</c:v>
                </c:pt>
                <c:pt idx="24">
                  <c:v>0.1022096</c:v>
                </c:pt>
                <c:pt idx="25">
                  <c:v>-1.35636E-2</c:v>
                </c:pt>
                <c:pt idx="26">
                  <c:v>-0.1265936</c:v>
                </c:pt>
                <c:pt idx="27">
                  <c:v>-0.21889719999999899</c:v>
                </c:pt>
                <c:pt idx="28">
                  <c:v>-0.271221199999999</c:v>
                </c:pt>
                <c:pt idx="29">
                  <c:v>-0.259130799999999</c:v>
                </c:pt>
                <c:pt idx="30">
                  <c:v>-0.17063719999999899</c:v>
                </c:pt>
                <c:pt idx="31">
                  <c:v>-3.02005999999999E-2</c:v>
                </c:pt>
                <c:pt idx="32">
                  <c:v>7.8486E-2</c:v>
                </c:pt>
                <c:pt idx="33">
                  <c:v>0.1821942</c:v>
                </c:pt>
                <c:pt idx="34">
                  <c:v>0.25356820000000002</c:v>
                </c:pt>
                <c:pt idx="35">
                  <c:v>0.26812239999999998</c:v>
                </c:pt>
                <c:pt idx="36">
                  <c:v>0.18862039999999899</c:v>
                </c:pt>
                <c:pt idx="37">
                  <c:v>6.9367399999999899E-2</c:v>
                </c:pt>
                <c:pt idx="38">
                  <c:v>-2.9514800000000001E-2</c:v>
                </c:pt>
                <c:pt idx="39">
                  <c:v>-0.12847319999999901</c:v>
                </c:pt>
                <c:pt idx="40">
                  <c:v>-0.20431759999999899</c:v>
                </c:pt>
                <c:pt idx="41">
                  <c:v>-0.21841459999999999</c:v>
                </c:pt>
                <c:pt idx="42">
                  <c:v>-0.1684274</c:v>
                </c:pt>
                <c:pt idx="43">
                  <c:v>-4.9758599999999903E-2</c:v>
                </c:pt>
                <c:pt idx="44">
                  <c:v>5.44322E-2</c:v>
                </c:pt>
                <c:pt idx="45">
                  <c:v>0.14444979999999899</c:v>
                </c:pt>
                <c:pt idx="46">
                  <c:v>0.211759799999999</c:v>
                </c:pt>
                <c:pt idx="47">
                  <c:v>0.22621240000000001</c:v>
                </c:pt>
                <c:pt idx="48">
                  <c:v>0.1517396</c:v>
                </c:pt>
                <c:pt idx="49">
                  <c:v>3.8252399999999999E-2</c:v>
                </c:pt>
                <c:pt idx="50">
                  <c:v>-5.24509999999999E-2</c:v>
                </c:pt>
                <c:pt idx="51">
                  <c:v>-0.15217140000000001</c:v>
                </c:pt>
                <c:pt idx="52">
                  <c:v>-0.23284179999999999</c:v>
                </c:pt>
                <c:pt idx="53">
                  <c:v>-0.26634439999999998</c:v>
                </c:pt>
                <c:pt idx="54">
                  <c:v>-0.24178259999999999</c:v>
                </c:pt>
                <c:pt idx="55">
                  <c:v>-0.14556739999999899</c:v>
                </c:pt>
                <c:pt idx="56">
                  <c:v>-7.2643999999999999E-3</c:v>
                </c:pt>
                <c:pt idx="57">
                  <c:v>9.8907599999999998E-2</c:v>
                </c:pt>
                <c:pt idx="58">
                  <c:v>0.19908519999999999</c:v>
                </c:pt>
                <c:pt idx="59">
                  <c:v>0.26596340000000002</c:v>
                </c:pt>
                <c:pt idx="60">
                  <c:v>0.25570179999999998</c:v>
                </c:pt>
                <c:pt idx="61">
                  <c:v>0.178816</c:v>
                </c:pt>
                <c:pt idx="62">
                  <c:v>6.8706999999999893E-2</c:v>
                </c:pt>
                <c:pt idx="63">
                  <c:v>-3.93446E-2</c:v>
                </c:pt>
                <c:pt idx="64">
                  <c:v>-0.11831319999999999</c:v>
                </c:pt>
                <c:pt idx="65">
                  <c:v>-0.18569939999999899</c:v>
                </c:pt>
                <c:pt idx="66">
                  <c:v>-0.19245580000000001</c:v>
                </c:pt>
                <c:pt idx="67">
                  <c:v>-0.12519659999999999</c:v>
                </c:pt>
                <c:pt idx="68">
                  <c:v>-1.45288E-2</c:v>
                </c:pt>
                <c:pt idx="69">
                  <c:v>7.6428599999999999E-2</c:v>
                </c:pt>
                <c:pt idx="70">
                  <c:v>0.15379699999999999</c:v>
                </c:pt>
                <c:pt idx="71">
                  <c:v>0.2119376</c:v>
                </c:pt>
                <c:pt idx="72">
                  <c:v>0.20325080000000001</c:v>
                </c:pt>
                <c:pt idx="73">
                  <c:v>0.12250419999999999</c:v>
                </c:pt>
                <c:pt idx="74">
                  <c:v>5.3594000000000098E-3</c:v>
                </c:pt>
                <c:pt idx="75">
                  <c:v>-8.5623400000000002E-2</c:v>
                </c:pt>
                <c:pt idx="76">
                  <c:v>-0.17475199999999999</c:v>
                </c:pt>
                <c:pt idx="77">
                  <c:v>-0.23914099999999899</c:v>
                </c:pt>
                <c:pt idx="78">
                  <c:v>-0.26050240000000002</c:v>
                </c:pt>
                <c:pt idx="79">
                  <c:v>-0.21214079999999899</c:v>
                </c:pt>
                <c:pt idx="80">
                  <c:v>-9.8653599999999994E-2</c:v>
                </c:pt>
                <c:pt idx="81">
                  <c:v>2.5704799999999899E-2</c:v>
                </c:pt>
                <c:pt idx="82">
                  <c:v>0.12285979999999901</c:v>
                </c:pt>
                <c:pt idx="83">
                  <c:v>0.2212848</c:v>
                </c:pt>
                <c:pt idx="84">
                  <c:v>0.27144980000000002</c:v>
                </c:pt>
                <c:pt idx="85">
                  <c:v>0.26863039999999999</c:v>
                </c:pt>
                <c:pt idx="86">
                  <c:v>0.172694599999999</c:v>
                </c:pt>
                <c:pt idx="87">
                  <c:v>5.4305199999999998E-2</c:v>
                </c:pt>
                <c:pt idx="88">
                  <c:v>-3.7058599999999997E-2</c:v>
                </c:pt>
                <c:pt idx="89">
                  <c:v>-0.122123199999999</c:v>
                </c:pt>
                <c:pt idx="90">
                  <c:v>-0.17393919999999899</c:v>
                </c:pt>
                <c:pt idx="91">
                  <c:v>-0.1820418</c:v>
                </c:pt>
                <c:pt idx="92">
                  <c:v>-0.11480799999999999</c:v>
                </c:pt>
                <c:pt idx="93">
                  <c:v>-1.4935199999999999E-2</c:v>
                </c:pt>
                <c:pt idx="94">
                  <c:v>5.4660799999999898E-2</c:v>
                </c:pt>
                <c:pt idx="95">
                  <c:v>0.14897099999999899</c:v>
                </c:pt>
                <c:pt idx="96">
                  <c:v>0.18326100000000001</c:v>
                </c:pt>
                <c:pt idx="97">
                  <c:v>0.1784096</c:v>
                </c:pt>
                <c:pt idx="98">
                  <c:v>9.3649800000000005E-2</c:v>
                </c:pt>
                <c:pt idx="99">
                  <c:v>-5.4102000000000004E-3</c:v>
                </c:pt>
                <c:pt idx="100">
                  <c:v>-0.104673399999999</c:v>
                </c:pt>
                <c:pt idx="101">
                  <c:v>-0.201523599999999</c:v>
                </c:pt>
                <c:pt idx="102">
                  <c:v>-0.26032460000000002</c:v>
                </c:pt>
                <c:pt idx="103">
                  <c:v>-0.27233879999999899</c:v>
                </c:pt>
                <c:pt idx="104">
                  <c:v>-0.21236940000000001</c:v>
                </c:pt>
                <c:pt idx="105">
                  <c:v>-8.7553800000000001E-2</c:v>
                </c:pt>
                <c:pt idx="106">
                  <c:v>3.3604200000000001E-2</c:v>
                </c:pt>
                <c:pt idx="107">
                  <c:v>0.1366774</c:v>
                </c:pt>
                <c:pt idx="108">
                  <c:v>0.2325624</c:v>
                </c:pt>
                <c:pt idx="109">
                  <c:v>0.284276799999999</c:v>
                </c:pt>
                <c:pt idx="110">
                  <c:v>0.26101039999999898</c:v>
                </c:pt>
                <c:pt idx="111">
                  <c:v>0.18021300000000001</c:v>
                </c:pt>
                <c:pt idx="112">
                  <c:v>5.8851800000000003E-2</c:v>
                </c:pt>
                <c:pt idx="113">
                  <c:v>-3.70585999999999E-2</c:v>
                </c:pt>
                <c:pt idx="114">
                  <c:v>-0.1243838</c:v>
                </c:pt>
                <c:pt idx="115">
                  <c:v>-0.17515839999999899</c:v>
                </c:pt>
                <c:pt idx="116">
                  <c:v>-0.16299179999999999</c:v>
                </c:pt>
                <c:pt idx="117">
                  <c:v>-9.3040200000000003E-2</c:v>
                </c:pt>
                <c:pt idx="118">
                  <c:v>2.76859999999999E-3</c:v>
                </c:pt>
                <c:pt idx="119">
                  <c:v>9.7129599999999899E-2</c:v>
                </c:pt>
                <c:pt idx="120">
                  <c:v>0.1639824</c:v>
                </c:pt>
                <c:pt idx="121">
                  <c:v>0.2064512</c:v>
                </c:pt>
                <c:pt idx="122">
                  <c:v>0.18737580000000001</c:v>
                </c:pt>
                <c:pt idx="123">
                  <c:v>8.2473799999999903E-2</c:v>
                </c:pt>
                <c:pt idx="124">
                  <c:v>-2.5476200000000001E-2</c:v>
                </c:pt>
                <c:pt idx="125">
                  <c:v>-0.12278360000000001</c:v>
                </c:pt>
                <c:pt idx="126">
                  <c:v>-0.21262339999999999</c:v>
                </c:pt>
                <c:pt idx="127">
                  <c:v>-0.26294079999999997</c:v>
                </c:pt>
                <c:pt idx="128">
                  <c:v>-0.26459179999999899</c:v>
                </c:pt>
                <c:pt idx="129">
                  <c:v>-0.207645</c:v>
                </c:pt>
                <c:pt idx="130">
                  <c:v>-7.8511399999999995E-2</c:v>
                </c:pt>
                <c:pt idx="131">
                  <c:v>4.16814E-2</c:v>
                </c:pt>
                <c:pt idx="132">
                  <c:v>0.14749780000000001</c:v>
                </c:pt>
                <c:pt idx="133">
                  <c:v>0.2478786</c:v>
                </c:pt>
                <c:pt idx="134">
                  <c:v>0.3017012</c:v>
                </c:pt>
                <c:pt idx="135">
                  <c:v>0.28031440000000002</c:v>
                </c:pt>
                <c:pt idx="136">
                  <c:v>0.18094959999999999</c:v>
                </c:pt>
                <c:pt idx="137">
                  <c:v>5.5676799999999999E-2</c:v>
                </c:pt>
                <c:pt idx="138">
                  <c:v>-5.9258199999999997E-2</c:v>
                </c:pt>
                <c:pt idx="139">
                  <c:v>-0.15646399999999899</c:v>
                </c:pt>
                <c:pt idx="140">
                  <c:v>-0.21186140000000001</c:v>
                </c:pt>
                <c:pt idx="141">
                  <c:v>-0.21059140000000001</c:v>
                </c:pt>
                <c:pt idx="142">
                  <c:v>-0.12943840000000001</c:v>
                </c:pt>
                <c:pt idx="143">
                  <c:v>-1.4859000000000001E-2</c:v>
                </c:pt>
                <c:pt idx="144">
                  <c:v>7.8486E-2</c:v>
                </c:pt>
                <c:pt idx="145">
                  <c:v>0.1581912</c:v>
                </c:pt>
                <c:pt idx="146">
                  <c:v>0.20317460000000001</c:v>
                </c:pt>
                <c:pt idx="147">
                  <c:v>0.18150839999999999</c:v>
                </c:pt>
                <c:pt idx="148">
                  <c:v>7.5209399999999899E-2</c:v>
                </c:pt>
                <c:pt idx="149">
                  <c:v>-3.6677599999999901E-2</c:v>
                </c:pt>
                <c:pt idx="150">
                  <c:v>-0.132715</c:v>
                </c:pt>
                <c:pt idx="151">
                  <c:v>-0.23474680000000001</c:v>
                </c:pt>
                <c:pt idx="152">
                  <c:v>-0.29865320000000001</c:v>
                </c:pt>
                <c:pt idx="153">
                  <c:v>-0.29532579999999897</c:v>
                </c:pt>
                <c:pt idx="154">
                  <c:v>-0.21940519999999999</c:v>
                </c:pt>
                <c:pt idx="155">
                  <c:v>-7.7063599999999996E-2</c:v>
                </c:pt>
                <c:pt idx="156">
                  <c:v>8.3743799999999896E-2</c:v>
                </c:pt>
                <c:pt idx="157">
                  <c:v>0.170103799999999</c:v>
                </c:pt>
                <c:pt idx="158">
                  <c:v>0.27099259999999997</c:v>
                </c:pt>
                <c:pt idx="159">
                  <c:v>0.322148199999999</c:v>
                </c:pt>
                <c:pt idx="160">
                  <c:v>0.29951680000000003</c:v>
                </c:pt>
                <c:pt idx="161">
                  <c:v>0.16807179999999999</c:v>
                </c:pt>
                <c:pt idx="162">
                  <c:v>1.7830800000000001E-2</c:v>
                </c:pt>
                <c:pt idx="163">
                  <c:v>-8.6055199999999998E-2</c:v>
                </c:pt>
                <c:pt idx="164">
                  <c:v>-0.17838419999999899</c:v>
                </c:pt>
                <c:pt idx="165">
                  <c:v>-0.2305304</c:v>
                </c:pt>
                <c:pt idx="166">
                  <c:v>-0.21341079999999901</c:v>
                </c:pt>
                <c:pt idx="167">
                  <c:v>-0.121284999999999</c:v>
                </c:pt>
                <c:pt idx="168">
                  <c:v>-9.3217999999999895E-3</c:v>
                </c:pt>
                <c:pt idx="169">
                  <c:v>7.2745599999999896E-2</c:v>
                </c:pt>
                <c:pt idx="170">
                  <c:v>0.16812260000000001</c:v>
                </c:pt>
                <c:pt idx="171">
                  <c:v>0.23025099999999901</c:v>
                </c:pt>
                <c:pt idx="172">
                  <c:v>0.20223479999999899</c:v>
                </c:pt>
                <c:pt idx="173">
                  <c:v>8.6309199999999905E-2</c:v>
                </c:pt>
                <c:pt idx="174">
                  <c:v>-6.0604400000000003E-2</c:v>
                </c:pt>
                <c:pt idx="175">
                  <c:v>-0.1600454</c:v>
                </c:pt>
                <c:pt idx="176">
                  <c:v>-0.26050240000000002</c:v>
                </c:pt>
                <c:pt idx="177">
                  <c:v>-0.32255460000000002</c:v>
                </c:pt>
                <c:pt idx="178">
                  <c:v>-0.31325819999999899</c:v>
                </c:pt>
                <c:pt idx="179">
                  <c:v>-0.21059140000000001</c:v>
                </c:pt>
                <c:pt idx="180">
                  <c:v>-6.2026799999999903E-2</c:v>
                </c:pt>
                <c:pt idx="181">
                  <c:v>7.2288399999999906E-2</c:v>
                </c:pt>
                <c:pt idx="182">
                  <c:v>0.20601939999999899</c:v>
                </c:pt>
                <c:pt idx="183">
                  <c:v>0.32085279999999899</c:v>
                </c:pt>
                <c:pt idx="184">
                  <c:v>0.38237159999999998</c:v>
                </c:pt>
                <c:pt idx="185">
                  <c:v>0.33975040000000001</c:v>
                </c:pt>
                <c:pt idx="186">
                  <c:v>0.18689320000000001</c:v>
                </c:pt>
                <c:pt idx="187">
                  <c:v>2.3901399999999899E-2</c:v>
                </c:pt>
                <c:pt idx="188">
                  <c:v>-0.1067308</c:v>
                </c:pt>
                <c:pt idx="189">
                  <c:v>-0.218059</c:v>
                </c:pt>
                <c:pt idx="190">
                  <c:v>-0.269138399999999</c:v>
                </c:pt>
                <c:pt idx="191">
                  <c:v>-0.23322280000000001</c:v>
                </c:pt>
                <c:pt idx="192">
                  <c:v>-0.116001799999999</c:v>
                </c:pt>
                <c:pt idx="193">
                  <c:v>1.8567399999999901E-2</c:v>
                </c:pt>
                <c:pt idx="194">
                  <c:v>0.12222479999999999</c:v>
                </c:pt>
                <c:pt idx="195">
                  <c:v>0.2283714</c:v>
                </c:pt>
                <c:pt idx="196">
                  <c:v>0.28729939999999998</c:v>
                </c:pt>
                <c:pt idx="197">
                  <c:v>0.25504139999999997</c:v>
                </c:pt>
                <c:pt idx="198">
                  <c:v>9.9720400000000001E-2</c:v>
                </c:pt>
                <c:pt idx="199">
                  <c:v>-4.5059599999999998E-2</c:v>
                </c:pt>
                <c:pt idx="200">
                  <c:v>-0.17223739999999901</c:v>
                </c:pt>
                <c:pt idx="201">
                  <c:v>-0.278968199999999</c:v>
                </c:pt>
                <c:pt idx="202">
                  <c:v>-0.33921699999999999</c:v>
                </c:pt>
                <c:pt idx="203">
                  <c:v>-0.3176524</c:v>
                </c:pt>
                <c:pt idx="204">
                  <c:v>-0.20810219999999999</c:v>
                </c:pt>
                <c:pt idx="205">
                  <c:v>-2.8524199999999899E-2</c:v>
                </c:pt>
                <c:pt idx="206">
                  <c:v>0.12174219999999999</c:v>
                </c:pt>
                <c:pt idx="207">
                  <c:v>0.26428699999999999</c:v>
                </c:pt>
                <c:pt idx="208">
                  <c:v>0.35219639999999902</c:v>
                </c:pt>
                <c:pt idx="209">
                  <c:v>0.4254754</c:v>
                </c:pt>
                <c:pt idx="210">
                  <c:v>0.31066739999999998</c:v>
                </c:pt>
                <c:pt idx="211">
                  <c:v>0.15328899999999901</c:v>
                </c:pt>
                <c:pt idx="212">
                  <c:v>6.8579999999998599E-4</c:v>
                </c:pt>
                <c:pt idx="213">
                  <c:v>-0.1427988</c:v>
                </c:pt>
                <c:pt idx="214">
                  <c:v>-0.2643124</c:v>
                </c:pt>
                <c:pt idx="215">
                  <c:v>-0.301193199999999</c:v>
                </c:pt>
                <c:pt idx="216">
                  <c:v>-0.24127460000000001</c:v>
                </c:pt>
                <c:pt idx="217">
                  <c:v>-0.1055878</c:v>
                </c:pt>
                <c:pt idx="218">
                  <c:v>4.6786800000000003E-2</c:v>
                </c:pt>
                <c:pt idx="219">
                  <c:v>0.174040799999999</c:v>
                </c:pt>
                <c:pt idx="220">
                  <c:v>0.30251400000000001</c:v>
                </c:pt>
                <c:pt idx="221">
                  <c:v>0.36377880000000001</c:v>
                </c:pt>
                <c:pt idx="222">
                  <c:v>0.29690060000000001</c:v>
                </c:pt>
                <c:pt idx="223">
                  <c:v>0.12052300000000001</c:v>
                </c:pt>
                <c:pt idx="224">
                  <c:v>-5.0876200000000003E-2</c:v>
                </c:pt>
                <c:pt idx="225">
                  <c:v>-0.18862039999999899</c:v>
                </c:pt>
                <c:pt idx="226">
                  <c:v>-0.31208979999999997</c:v>
                </c:pt>
                <c:pt idx="227">
                  <c:v>-0.37175439999999998</c:v>
                </c:pt>
                <c:pt idx="228">
                  <c:v>-0.3344164</c:v>
                </c:pt>
                <c:pt idx="229">
                  <c:v>-0.20045679999999999</c:v>
                </c:pt>
                <c:pt idx="230">
                  <c:v>9.6519999999999202E-4</c:v>
                </c:pt>
                <c:pt idx="231">
                  <c:v>0.1712214</c:v>
                </c:pt>
                <c:pt idx="232">
                  <c:v>0.33817560000000002</c:v>
                </c:pt>
                <c:pt idx="233">
                  <c:v>0.44079160000000001</c:v>
                </c:pt>
                <c:pt idx="234">
                  <c:v>0.44940219999999997</c:v>
                </c:pt>
                <c:pt idx="235">
                  <c:v>0.31610300000000002</c:v>
                </c:pt>
                <c:pt idx="236">
                  <c:v>9.8602800000000004E-2</c:v>
                </c:pt>
                <c:pt idx="237">
                  <c:v>-6.0401200000000002E-2</c:v>
                </c:pt>
                <c:pt idx="238">
                  <c:v>-0.2249932</c:v>
                </c:pt>
                <c:pt idx="239">
                  <c:v>-0.33355279999999898</c:v>
                </c:pt>
                <c:pt idx="240">
                  <c:v>-0.34325559999999899</c:v>
                </c:pt>
                <c:pt idx="241">
                  <c:v>-0.25775920000000002</c:v>
                </c:pt>
                <c:pt idx="242">
                  <c:v>-8.6360000000000006E-2</c:v>
                </c:pt>
                <c:pt idx="243">
                  <c:v>6.6649599999999906E-2</c:v>
                </c:pt>
                <c:pt idx="244">
                  <c:v>0.203454</c:v>
                </c:pt>
                <c:pt idx="245">
                  <c:v>0.35747960000000001</c:v>
                </c:pt>
                <c:pt idx="246">
                  <c:v>0.39342060000000001</c:v>
                </c:pt>
                <c:pt idx="247">
                  <c:v>0.2936494</c:v>
                </c:pt>
                <c:pt idx="248">
                  <c:v>9.9542599999999995E-2</c:v>
                </c:pt>
                <c:pt idx="249">
                  <c:v>-9.1363799999999898E-2</c:v>
                </c:pt>
                <c:pt idx="250">
                  <c:v>-0.2685034</c:v>
                </c:pt>
                <c:pt idx="251">
                  <c:v>-0.36639500000000003</c:v>
                </c:pt>
                <c:pt idx="252">
                  <c:v>-0.44147740000000002</c:v>
                </c:pt>
                <c:pt idx="253">
                  <c:v>-0.39717980000000003</c:v>
                </c:pt>
                <c:pt idx="254">
                  <c:v>-0.24919939999999999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528-45F3-9AA1-A48E91842A3F}"/>
            </c:ext>
          </c:extLst>
        </c:ser>
        <c:ser>
          <c:idx val="20"/>
          <c:order val="2"/>
          <c:tx>
            <c:strRef>
              <c:f>'6fp'!$D$5</c:f>
              <c:strCache>
                <c:ptCount val="1"/>
                <c:pt idx="0">
                  <c:v>Analytical solution at x =121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'6fp'!$A$6:$A$266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4.9960295929658427</c:v>
                </c:pt>
                <c:pt idx="6">
                  <c:v>5.9960295929658427</c:v>
                </c:pt>
                <c:pt idx="7">
                  <c:v>6.9960295929658427</c:v>
                </c:pt>
                <c:pt idx="8">
                  <c:v>7.9960295929658427</c:v>
                </c:pt>
                <c:pt idx="9">
                  <c:v>8.9960295929658436</c:v>
                </c:pt>
                <c:pt idx="10">
                  <c:v>9.9960295929658436</c:v>
                </c:pt>
                <c:pt idx="11">
                  <c:v>10.996029592965844</c:v>
                </c:pt>
                <c:pt idx="12">
                  <c:v>11.996029592965844</c:v>
                </c:pt>
                <c:pt idx="13">
                  <c:v>12.996029592965844</c:v>
                </c:pt>
                <c:pt idx="14">
                  <c:v>13.996029592965844</c:v>
                </c:pt>
                <c:pt idx="15">
                  <c:v>14.996029592965844</c:v>
                </c:pt>
                <c:pt idx="16">
                  <c:v>15.996029592965844</c:v>
                </c:pt>
                <c:pt idx="17">
                  <c:v>16.996029592965844</c:v>
                </c:pt>
                <c:pt idx="18">
                  <c:v>17.996029592965844</c:v>
                </c:pt>
                <c:pt idx="19">
                  <c:v>18.996029592965844</c:v>
                </c:pt>
                <c:pt idx="20">
                  <c:v>19.996029592965844</c:v>
                </c:pt>
                <c:pt idx="21">
                  <c:v>20.996029592965844</c:v>
                </c:pt>
                <c:pt idx="22">
                  <c:v>21.996029592965844</c:v>
                </c:pt>
                <c:pt idx="23">
                  <c:v>22.996029592965844</c:v>
                </c:pt>
                <c:pt idx="24">
                  <c:v>23.996029592965844</c:v>
                </c:pt>
                <c:pt idx="25">
                  <c:v>24.996029592965844</c:v>
                </c:pt>
                <c:pt idx="26">
                  <c:v>25.996029592965844</c:v>
                </c:pt>
                <c:pt idx="27">
                  <c:v>26.996029592965844</c:v>
                </c:pt>
                <c:pt idx="28">
                  <c:v>27.996029592965844</c:v>
                </c:pt>
                <c:pt idx="29">
                  <c:v>28.996029592965844</c:v>
                </c:pt>
                <c:pt idx="30">
                  <c:v>29.996029592965844</c:v>
                </c:pt>
                <c:pt idx="31">
                  <c:v>30.996029592965844</c:v>
                </c:pt>
                <c:pt idx="32">
                  <c:v>31.996029592965844</c:v>
                </c:pt>
                <c:pt idx="33">
                  <c:v>32.99602959296584</c:v>
                </c:pt>
                <c:pt idx="34">
                  <c:v>33.99602959296584</c:v>
                </c:pt>
                <c:pt idx="35">
                  <c:v>34.99602959296584</c:v>
                </c:pt>
                <c:pt idx="36">
                  <c:v>35.99602959296584</c:v>
                </c:pt>
                <c:pt idx="37">
                  <c:v>36.99602959296584</c:v>
                </c:pt>
                <c:pt idx="38">
                  <c:v>37.99602959296584</c:v>
                </c:pt>
                <c:pt idx="39">
                  <c:v>38.99602959296584</c:v>
                </c:pt>
                <c:pt idx="40">
                  <c:v>39.99602959296584</c:v>
                </c:pt>
                <c:pt idx="41">
                  <c:v>40.99602959296584</c:v>
                </c:pt>
                <c:pt idx="42">
                  <c:v>41.99602959296584</c:v>
                </c:pt>
                <c:pt idx="43">
                  <c:v>42.99602959296584</c:v>
                </c:pt>
                <c:pt idx="44">
                  <c:v>43.99602959296584</c:v>
                </c:pt>
                <c:pt idx="45">
                  <c:v>44.99602959296584</c:v>
                </c:pt>
                <c:pt idx="46">
                  <c:v>45.99602959296584</c:v>
                </c:pt>
                <c:pt idx="47">
                  <c:v>46.99602959296584</c:v>
                </c:pt>
                <c:pt idx="48">
                  <c:v>47.99602959296584</c:v>
                </c:pt>
                <c:pt idx="49">
                  <c:v>48.99602959296584</c:v>
                </c:pt>
                <c:pt idx="50">
                  <c:v>49.99602959296584</c:v>
                </c:pt>
                <c:pt idx="51">
                  <c:v>50.99602959296584</c:v>
                </c:pt>
                <c:pt idx="52">
                  <c:v>51.99602959296584</c:v>
                </c:pt>
                <c:pt idx="53">
                  <c:v>52.99602959296584</c:v>
                </c:pt>
                <c:pt idx="54">
                  <c:v>53.99602959296584</c:v>
                </c:pt>
                <c:pt idx="55">
                  <c:v>54.99602959296584</c:v>
                </c:pt>
                <c:pt idx="56">
                  <c:v>55.99602959296584</c:v>
                </c:pt>
                <c:pt idx="57">
                  <c:v>56.99602959296584</c:v>
                </c:pt>
                <c:pt idx="58">
                  <c:v>57.99602959296584</c:v>
                </c:pt>
                <c:pt idx="59">
                  <c:v>58.99602959296584</c:v>
                </c:pt>
                <c:pt idx="60">
                  <c:v>59.99602959296584</c:v>
                </c:pt>
                <c:pt idx="61">
                  <c:v>60.99602959296584</c:v>
                </c:pt>
                <c:pt idx="62">
                  <c:v>61.99602959296584</c:v>
                </c:pt>
                <c:pt idx="63">
                  <c:v>62.99602959296584</c:v>
                </c:pt>
                <c:pt idx="64">
                  <c:v>63.99602959296584</c:v>
                </c:pt>
                <c:pt idx="65">
                  <c:v>64.99602959296584</c:v>
                </c:pt>
                <c:pt idx="66">
                  <c:v>65.99602959296584</c:v>
                </c:pt>
                <c:pt idx="67">
                  <c:v>66.99602959296584</c:v>
                </c:pt>
                <c:pt idx="68">
                  <c:v>67.99602959296584</c:v>
                </c:pt>
                <c:pt idx="69">
                  <c:v>68.99602959296584</c:v>
                </c:pt>
                <c:pt idx="70">
                  <c:v>69.99602959296584</c:v>
                </c:pt>
                <c:pt idx="71">
                  <c:v>70.99602959296584</c:v>
                </c:pt>
                <c:pt idx="72">
                  <c:v>71.99602959296584</c:v>
                </c:pt>
                <c:pt idx="73">
                  <c:v>72.99602959296584</c:v>
                </c:pt>
                <c:pt idx="74">
                  <c:v>73.99602959296584</c:v>
                </c:pt>
                <c:pt idx="75">
                  <c:v>74.99602959296584</c:v>
                </c:pt>
                <c:pt idx="76">
                  <c:v>75.99602959296584</c:v>
                </c:pt>
                <c:pt idx="77">
                  <c:v>76.99602959296584</c:v>
                </c:pt>
                <c:pt idx="78">
                  <c:v>77.99602959296584</c:v>
                </c:pt>
                <c:pt idx="79">
                  <c:v>78.99602959296584</c:v>
                </c:pt>
                <c:pt idx="80">
                  <c:v>79.99602959296584</c:v>
                </c:pt>
                <c:pt idx="81">
                  <c:v>80.99602959296584</c:v>
                </c:pt>
                <c:pt idx="82">
                  <c:v>81.99602959296584</c:v>
                </c:pt>
                <c:pt idx="83">
                  <c:v>82.99602959296584</c:v>
                </c:pt>
                <c:pt idx="84">
                  <c:v>83.99602959296584</c:v>
                </c:pt>
                <c:pt idx="85">
                  <c:v>84.99602959296584</c:v>
                </c:pt>
                <c:pt idx="86">
                  <c:v>85.99602959296584</c:v>
                </c:pt>
                <c:pt idx="87">
                  <c:v>86.99602959296584</c:v>
                </c:pt>
                <c:pt idx="88">
                  <c:v>87.99602959296584</c:v>
                </c:pt>
                <c:pt idx="89">
                  <c:v>88.99602959296584</c:v>
                </c:pt>
                <c:pt idx="90">
                  <c:v>89.99602959296584</c:v>
                </c:pt>
                <c:pt idx="91">
                  <c:v>90.99602959296584</c:v>
                </c:pt>
                <c:pt idx="92">
                  <c:v>91.99602959296584</c:v>
                </c:pt>
                <c:pt idx="93">
                  <c:v>92.99602959296584</c:v>
                </c:pt>
                <c:pt idx="94">
                  <c:v>93.99602959296584</c:v>
                </c:pt>
                <c:pt idx="95">
                  <c:v>94.99602959296584</c:v>
                </c:pt>
                <c:pt idx="96">
                  <c:v>95.99602959296584</c:v>
                </c:pt>
                <c:pt idx="97">
                  <c:v>96.99602959296584</c:v>
                </c:pt>
                <c:pt idx="98">
                  <c:v>97.99602959296584</c:v>
                </c:pt>
                <c:pt idx="99">
                  <c:v>98.99602959296584</c:v>
                </c:pt>
                <c:pt idx="100">
                  <c:v>99.99602959296584</c:v>
                </c:pt>
                <c:pt idx="101">
                  <c:v>100.99602959296584</c:v>
                </c:pt>
                <c:pt idx="102">
                  <c:v>101.99602959296584</c:v>
                </c:pt>
                <c:pt idx="103">
                  <c:v>102.99602959296584</c:v>
                </c:pt>
                <c:pt idx="104">
                  <c:v>103.99602959296584</c:v>
                </c:pt>
                <c:pt idx="105">
                  <c:v>104.99602959296584</c:v>
                </c:pt>
                <c:pt idx="106">
                  <c:v>105.99602959296584</c:v>
                </c:pt>
                <c:pt idx="107">
                  <c:v>106.99602959296584</c:v>
                </c:pt>
                <c:pt idx="108">
                  <c:v>107.99602959296584</c:v>
                </c:pt>
                <c:pt idx="109">
                  <c:v>108.99602959296584</c:v>
                </c:pt>
                <c:pt idx="110">
                  <c:v>109.99602959296584</c:v>
                </c:pt>
                <c:pt idx="111">
                  <c:v>110.99602959296584</c:v>
                </c:pt>
                <c:pt idx="112">
                  <c:v>111.99602959296584</c:v>
                </c:pt>
                <c:pt idx="113">
                  <c:v>112.99602959296584</c:v>
                </c:pt>
                <c:pt idx="114">
                  <c:v>113.99602959296584</c:v>
                </c:pt>
                <c:pt idx="115">
                  <c:v>114.99602959296584</c:v>
                </c:pt>
                <c:pt idx="116">
                  <c:v>115.99602959296584</c:v>
                </c:pt>
                <c:pt idx="117">
                  <c:v>116.99602959296584</c:v>
                </c:pt>
                <c:pt idx="118">
                  <c:v>117.99602959296584</c:v>
                </c:pt>
                <c:pt idx="119">
                  <c:v>118.99602959296584</c:v>
                </c:pt>
                <c:pt idx="120">
                  <c:v>119.99602959296584</c:v>
                </c:pt>
                <c:pt idx="121">
                  <c:v>120.99602959296584</c:v>
                </c:pt>
                <c:pt idx="122">
                  <c:v>121.99602959296584</c:v>
                </c:pt>
                <c:pt idx="123">
                  <c:v>122.99602959296584</c:v>
                </c:pt>
                <c:pt idx="124">
                  <c:v>123.99602959296584</c:v>
                </c:pt>
                <c:pt idx="125">
                  <c:v>124.99602959296584</c:v>
                </c:pt>
                <c:pt idx="126">
                  <c:v>125.99602959296584</c:v>
                </c:pt>
                <c:pt idx="127">
                  <c:v>126.99602959296584</c:v>
                </c:pt>
                <c:pt idx="128">
                  <c:v>127.99602959296584</c:v>
                </c:pt>
                <c:pt idx="129">
                  <c:v>128.99602959296584</c:v>
                </c:pt>
                <c:pt idx="130">
                  <c:v>129.99602959296584</c:v>
                </c:pt>
                <c:pt idx="131">
                  <c:v>130.99602959296584</c:v>
                </c:pt>
                <c:pt idx="132">
                  <c:v>131.99602959296584</c:v>
                </c:pt>
                <c:pt idx="133">
                  <c:v>132.99602959296584</c:v>
                </c:pt>
                <c:pt idx="134">
                  <c:v>133.99602959296584</c:v>
                </c:pt>
                <c:pt idx="135">
                  <c:v>134.99602959296584</c:v>
                </c:pt>
                <c:pt idx="136">
                  <c:v>135.99602959296584</c:v>
                </c:pt>
                <c:pt idx="137">
                  <c:v>136.99602959296584</c:v>
                </c:pt>
                <c:pt idx="138">
                  <c:v>137.99602959296584</c:v>
                </c:pt>
                <c:pt idx="139">
                  <c:v>138.99602959296584</c:v>
                </c:pt>
                <c:pt idx="140">
                  <c:v>139.99602959296584</c:v>
                </c:pt>
                <c:pt idx="141">
                  <c:v>140.99602959296584</c:v>
                </c:pt>
                <c:pt idx="142">
                  <c:v>141.99602959296584</c:v>
                </c:pt>
                <c:pt idx="143">
                  <c:v>142.99602959296584</c:v>
                </c:pt>
                <c:pt idx="144">
                  <c:v>143.99602959296584</c:v>
                </c:pt>
                <c:pt idx="145">
                  <c:v>144.99602959296584</c:v>
                </c:pt>
                <c:pt idx="146">
                  <c:v>145.99602959296584</c:v>
                </c:pt>
                <c:pt idx="147">
                  <c:v>146.99602959296584</c:v>
                </c:pt>
                <c:pt idx="148">
                  <c:v>147.99602959296584</c:v>
                </c:pt>
                <c:pt idx="149">
                  <c:v>148.99602959296584</c:v>
                </c:pt>
                <c:pt idx="150">
                  <c:v>149.99602959296584</c:v>
                </c:pt>
                <c:pt idx="151">
                  <c:v>150.99602959296584</c:v>
                </c:pt>
                <c:pt idx="152">
                  <c:v>151.99602959296584</c:v>
                </c:pt>
                <c:pt idx="153">
                  <c:v>152.99602959296584</c:v>
                </c:pt>
                <c:pt idx="154">
                  <c:v>153.99602959296584</c:v>
                </c:pt>
                <c:pt idx="155">
                  <c:v>154.99602959296584</c:v>
                </c:pt>
                <c:pt idx="156">
                  <c:v>155.99602959296584</c:v>
                </c:pt>
                <c:pt idx="157">
                  <c:v>156.99602959296584</c:v>
                </c:pt>
                <c:pt idx="158">
                  <c:v>157.99602959296584</c:v>
                </c:pt>
                <c:pt idx="159">
                  <c:v>158.99602959296584</c:v>
                </c:pt>
                <c:pt idx="160">
                  <c:v>159.99602959296584</c:v>
                </c:pt>
                <c:pt idx="161">
                  <c:v>160.99602959296584</c:v>
                </c:pt>
                <c:pt idx="162">
                  <c:v>161.99602959296584</c:v>
                </c:pt>
                <c:pt idx="163">
                  <c:v>162.99602959296584</c:v>
                </c:pt>
                <c:pt idx="164">
                  <c:v>163.99602959296584</c:v>
                </c:pt>
                <c:pt idx="165">
                  <c:v>164.99602959296584</c:v>
                </c:pt>
                <c:pt idx="166">
                  <c:v>165.99602959296584</c:v>
                </c:pt>
                <c:pt idx="167">
                  <c:v>166.99602959296584</c:v>
                </c:pt>
                <c:pt idx="168">
                  <c:v>167.99602959296584</c:v>
                </c:pt>
                <c:pt idx="169">
                  <c:v>168.99602959296584</c:v>
                </c:pt>
                <c:pt idx="170">
                  <c:v>169.99602959296584</c:v>
                </c:pt>
                <c:pt idx="171">
                  <c:v>170.99602959296584</c:v>
                </c:pt>
                <c:pt idx="172">
                  <c:v>171.99602959296584</c:v>
                </c:pt>
                <c:pt idx="173">
                  <c:v>172.99602959296584</c:v>
                </c:pt>
                <c:pt idx="174">
                  <c:v>173.99602959296584</c:v>
                </c:pt>
                <c:pt idx="175">
                  <c:v>174.99602959296584</c:v>
                </c:pt>
                <c:pt idx="176">
                  <c:v>175.99602959296584</c:v>
                </c:pt>
                <c:pt idx="177">
                  <c:v>176.99602959296584</c:v>
                </c:pt>
                <c:pt idx="178">
                  <c:v>177.99602959296584</c:v>
                </c:pt>
                <c:pt idx="179">
                  <c:v>178.99602959296584</c:v>
                </c:pt>
                <c:pt idx="180">
                  <c:v>179.99602959296584</c:v>
                </c:pt>
                <c:pt idx="181">
                  <c:v>180.99602959296584</c:v>
                </c:pt>
                <c:pt idx="182">
                  <c:v>181.99602959296584</c:v>
                </c:pt>
                <c:pt idx="183">
                  <c:v>182.99602959296584</c:v>
                </c:pt>
                <c:pt idx="184">
                  <c:v>183.99602959296584</c:v>
                </c:pt>
                <c:pt idx="185">
                  <c:v>184.99602959296584</c:v>
                </c:pt>
                <c:pt idx="186">
                  <c:v>185.99602959296584</c:v>
                </c:pt>
                <c:pt idx="187">
                  <c:v>186.99602959296584</c:v>
                </c:pt>
                <c:pt idx="188">
                  <c:v>187.99602959296584</c:v>
                </c:pt>
                <c:pt idx="189">
                  <c:v>188.99602959296584</c:v>
                </c:pt>
                <c:pt idx="190">
                  <c:v>189.99602959296584</c:v>
                </c:pt>
                <c:pt idx="191">
                  <c:v>190.99602959296584</c:v>
                </c:pt>
                <c:pt idx="192">
                  <c:v>191.99602959296584</c:v>
                </c:pt>
                <c:pt idx="193">
                  <c:v>192.99602959296584</c:v>
                </c:pt>
                <c:pt idx="194">
                  <c:v>193.99602959296584</c:v>
                </c:pt>
                <c:pt idx="195">
                  <c:v>194.99602959296584</c:v>
                </c:pt>
                <c:pt idx="196">
                  <c:v>195.99602959296584</c:v>
                </c:pt>
                <c:pt idx="197">
                  <c:v>196.99602959296584</c:v>
                </c:pt>
                <c:pt idx="198">
                  <c:v>197.99602959296584</c:v>
                </c:pt>
                <c:pt idx="199">
                  <c:v>198.99602959296584</c:v>
                </c:pt>
                <c:pt idx="200">
                  <c:v>199.99602959296584</c:v>
                </c:pt>
                <c:pt idx="201">
                  <c:v>200.99602959296584</c:v>
                </c:pt>
                <c:pt idx="202">
                  <c:v>201.99602959296584</c:v>
                </c:pt>
                <c:pt idx="203">
                  <c:v>202.99602959296584</c:v>
                </c:pt>
                <c:pt idx="204">
                  <c:v>203.99602959296584</c:v>
                </c:pt>
                <c:pt idx="205">
                  <c:v>204.99602959296584</c:v>
                </c:pt>
                <c:pt idx="206">
                  <c:v>205.99602959296584</c:v>
                </c:pt>
                <c:pt idx="207">
                  <c:v>206.99602959296584</c:v>
                </c:pt>
                <c:pt idx="208">
                  <c:v>207.99602959296584</c:v>
                </c:pt>
                <c:pt idx="209">
                  <c:v>208.99602959296584</c:v>
                </c:pt>
                <c:pt idx="210">
                  <c:v>209.99602959296584</c:v>
                </c:pt>
                <c:pt idx="211">
                  <c:v>210.99602959296584</c:v>
                </c:pt>
                <c:pt idx="212">
                  <c:v>211.99602959296584</c:v>
                </c:pt>
                <c:pt idx="213">
                  <c:v>212.99602959296584</c:v>
                </c:pt>
                <c:pt idx="214">
                  <c:v>213.99602959296584</c:v>
                </c:pt>
                <c:pt idx="215">
                  <c:v>214.99602959296584</c:v>
                </c:pt>
                <c:pt idx="216">
                  <c:v>215.99602959296584</c:v>
                </c:pt>
                <c:pt idx="217">
                  <c:v>216.99602959296584</c:v>
                </c:pt>
                <c:pt idx="218">
                  <c:v>217.99602959296584</c:v>
                </c:pt>
                <c:pt idx="219">
                  <c:v>218.99602959296584</c:v>
                </c:pt>
                <c:pt idx="220">
                  <c:v>219.99602959296584</c:v>
                </c:pt>
                <c:pt idx="221">
                  <c:v>220.99602959296584</c:v>
                </c:pt>
                <c:pt idx="222">
                  <c:v>221.99602959296584</c:v>
                </c:pt>
                <c:pt idx="223">
                  <c:v>222.99602959296584</c:v>
                </c:pt>
                <c:pt idx="224">
                  <c:v>223.99602959296584</c:v>
                </c:pt>
                <c:pt idx="225">
                  <c:v>224.99602959296584</c:v>
                </c:pt>
                <c:pt idx="226">
                  <c:v>225.99602959296584</c:v>
                </c:pt>
                <c:pt idx="227">
                  <c:v>226.99602959296584</c:v>
                </c:pt>
                <c:pt idx="228">
                  <c:v>227.99602959296584</c:v>
                </c:pt>
                <c:pt idx="229">
                  <c:v>228.99602959296584</c:v>
                </c:pt>
                <c:pt idx="230">
                  <c:v>229.99602959296584</c:v>
                </c:pt>
                <c:pt idx="231">
                  <c:v>230.99602959296584</c:v>
                </c:pt>
                <c:pt idx="232">
                  <c:v>231.99602959296584</c:v>
                </c:pt>
                <c:pt idx="233">
                  <c:v>232.99602959296584</c:v>
                </c:pt>
                <c:pt idx="234">
                  <c:v>233.99602959296584</c:v>
                </c:pt>
                <c:pt idx="235">
                  <c:v>234.99602959296584</c:v>
                </c:pt>
                <c:pt idx="236">
                  <c:v>235.99602959296584</c:v>
                </c:pt>
                <c:pt idx="237">
                  <c:v>236.99602959296584</c:v>
                </c:pt>
                <c:pt idx="238">
                  <c:v>237.99602959296584</c:v>
                </c:pt>
                <c:pt idx="239">
                  <c:v>238.99602959296584</c:v>
                </c:pt>
                <c:pt idx="240">
                  <c:v>239.99602959296584</c:v>
                </c:pt>
                <c:pt idx="241">
                  <c:v>240.99602959296584</c:v>
                </c:pt>
                <c:pt idx="242">
                  <c:v>241.99602959296584</c:v>
                </c:pt>
                <c:pt idx="243">
                  <c:v>242.99602959296584</c:v>
                </c:pt>
                <c:pt idx="244">
                  <c:v>243.99602959296584</c:v>
                </c:pt>
                <c:pt idx="245">
                  <c:v>244.99602959296584</c:v>
                </c:pt>
                <c:pt idx="246">
                  <c:v>245.99602959296584</c:v>
                </c:pt>
                <c:pt idx="247">
                  <c:v>246.99602959296584</c:v>
                </c:pt>
                <c:pt idx="248">
                  <c:v>247.99602959296584</c:v>
                </c:pt>
                <c:pt idx="249">
                  <c:v>248.99602959296584</c:v>
                </c:pt>
                <c:pt idx="250">
                  <c:v>249.99602959296584</c:v>
                </c:pt>
                <c:pt idx="251">
                  <c:v>250.99602959296584</c:v>
                </c:pt>
                <c:pt idx="252">
                  <c:v>251.99602959296584</c:v>
                </c:pt>
                <c:pt idx="253">
                  <c:v>252.99602959296584</c:v>
                </c:pt>
                <c:pt idx="254">
                  <c:v>253.99602959296584</c:v>
                </c:pt>
                <c:pt idx="255">
                  <c:v>254.99602959296584</c:v>
                </c:pt>
                <c:pt idx="256">
                  <c:v>255.99602959296584</c:v>
                </c:pt>
                <c:pt idx="257">
                  <c:v>256.99602959296584</c:v>
                </c:pt>
                <c:pt idx="258">
                  <c:v>257.99602959296584</c:v>
                </c:pt>
                <c:pt idx="259">
                  <c:v>258.99602959296584</c:v>
                </c:pt>
                <c:pt idx="260">
                  <c:v>259.99602959296584</c:v>
                </c:pt>
              </c:numCache>
            </c:numRef>
          </c:xVal>
          <c:yVal>
            <c:numRef>
              <c:f>'6fp'!$D$6:$D$266</c:f>
              <c:numCache>
                <c:formatCode>General</c:formatCode>
                <c:ptCount val="261"/>
                <c:pt idx="0">
                  <c:v>-2.0182051037358335E-2</c:v>
                </c:pt>
                <c:pt idx="1">
                  <c:v>4.6648094400927834E-2</c:v>
                </c:pt>
                <c:pt idx="2">
                  <c:v>0.10208937102474926</c:v>
                </c:pt>
                <c:pt idx="3">
                  <c:v>0.13315044805591045</c:v>
                </c:pt>
                <c:pt idx="4">
                  <c:v>-2.0182051037358335E-2</c:v>
                </c:pt>
                <c:pt idx="5">
                  <c:v>0.13291394459462683</c:v>
                </c:pt>
                <c:pt idx="6">
                  <c:v>0.10207061965774308</c:v>
                </c:pt>
                <c:pt idx="7">
                  <c:v>4.8704122989834842E-2</c:v>
                </c:pt>
                <c:pt idx="8">
                  <c:v>-1.3645123232240867E-2</c:v>
                </c:pt>
                <c:pt idx="9">
                  <c:v>-6.9448662091702668E-2</c:v>
                </c:pt>
                <c:pt idx="10">
                  <c:v>-0.10507183333929287</c:v>
                </c:pt>
                <c:pt idx="11">
                  <c:v>-0.11216062855148898</c:v>
                </c:pt>
                <c:pt idx="12">
                  <c:v>-8.9687649294041535E-2</c:v>
                </c:pt>
                <c:pt idx="13">
                  <c:v>-4.4148551484540784E-2</c:v>
                </c:pt>
                <c:pt idx="14">
                  <c:v>1.2135268997467311E-2</c:v>
                </c:pt>
                <c:pt idx="15">
                  <c:v>6.417694505764987E-2</c:v>
                </c:pt>
                <c:pt idx="16">
                  <c:v>9.8149861881714484E-2</c:v>
                </c:pt>
                <c:pt idx="17">
                  <c:v>0.10491485285442745</c:v>
                </c:pt>
                <c:pt idx="18">
                  <c:v>8.2360294141363671E-2</c:v>
                </c:pt>
                <c:pt idx="19">
                  <c:v>3.5964886647188304E-2</c:v>
                </c:pt>
                <c:pt idx="20">
                  <c:v>-2.2560576256177675E-2</c:v>
                </c:pt>
                <c:pt idx="21">
                  <c:v>-7.8213434974284984E-2</c:v>
                </c:pt>
                <c:pt idx="22">
                  <c:v>-0.11648445156891757</c:v>
                </c:pt>
                <c:pt idx="23">
                  <c:v>-0.12703791504019488</c:v>
                </c:pt>
                <c:pt idx="24">
                  <c:v>-0.10636116485662357</c:v>
                </c:pt>
                <c:pt idx="25">
                  <c:v>-5.8715035355991804E-2</c:v>
                </c:pt>
                <c:pt idx="26">
                  <c:v>4.8585573924035804E-3</c:v>
                </c:pt>
                <c:pt idx="27">
                  <c:v>6.9229427580738315E-2</c:v>
                </c:pt>
                <c:pt idx="28">
                  <c:v>0.11890385983153209</c:v>
                </c:pt>
                <c:pt idx="29">
                  <c:v>0.14185372115706146</c:v>
                </c:pt>
                <c:pt idx="30">
                  <c:v>0.1324951656015794</c:v>
                </c:pt>
                <c:pt idx="31">
                  <c:v>9.3073698394681659E-2</c:v>
                </c:pt>
                <c:pt idx="32">
                  <c:v>3.3109819118431076E-2</c:v>
                </c:pt>
                <c:pt idx="33">
                  <c:v>-3.2956577867244354E-2</c:v>
                </c:pt>
                <c:pt idx="34">
                  <c:v>-8.9335459988274718E-2</c:v>
                </c:pt>
                <c:pt idx="35">
                  <c:v>-0.12277953688769805</c:v>
                </c:pt>
                <c:pt idx="36">
                  <c:v>-0.12583086533104387</c:v>
                </c:pt>
                <c:pt idx="37">
                  <c:v>-9.8613899063621224E-2</c:v>
                </c:pt>
                <c:pt idx="38">
                  <c:v>-4.8732022211641413E-2</c:v>
                </c:pt>
                <c:pt idx="39">
                  <c:v>1.0700640003254887E-2</c:v>
                </c:pt>
                <c:pt idx="40">
                  <c:v>6.439402505506979E-2</c:v>
                </c:pt>
                <c:pt idx="41">
                  <c:v>9.8744294642298641E-2</c:v>
                </c:pt>
                <c:pt idx="42">
                  <c:v>0.10525345957875834</c:v>
                </c:pt>
                <c:pt idx="43">
                  <c:v>8.2649046466032536E-2</c:v>
                </c:pt>
                <c:pt idx="44">
                  <c:v>3.7173667016414988E-2</c:v>
                </c:pt>
                <c:pt idx="45">
                  <c:v>-1.9025659632479527E-2</c:v>
                </c:pt>
                <c:pt idx="46">
                  <c:v>-7.100121677693344E-2</c:v>
                </c:pt>
                <c:pt idx="47">
                  <c:v>-0.10481904540374581</c:v>
                </c:pt>
                <c:pt idx="48">
                  <c:v>-0.11112310353346708</c:v>
                </c:pt>
                <c:pt idx="49">
                  <c:v>-8.7550478870272536E-2</c:v>
                </c:pt>
                <c:pt idx="50">
                  <c:v>-3.9386938756716248E-2</c:v>
                </c:pt>
                <c:pt idx="51">
                  <c:v>2.1706543836451393E-2</c:v>
                </c:pt>
                <c:pt idx="52">
                  <c:v>8.0581459140586967E-2</c:v>
                </c:pt>
                <c:pt idx="53">
                  <c:v>0.12238311501514472</c:v>
                </c:pt>
                <c:pt idx="54">
                  <c:v>0.13627970966409897</c:v>
                </c:pt>
                <c:pt idx="55">
                  <c:v>0.11820451531204597</c:v>
                </c:pt>
                <c:pt idx="56">
                  <c:v>7.192203965126584E-2</c:v>
                </c:pt>
                <c:pt idx="57">
                  <c:v>8.1472820130709771E-3</c:v>
                </c:pt>
                <c:pt idx="58">
                  <c:v>-5.8066395190779448E-2</c:v>
                </c:pt>
                <c:pt idx="59">
                  <c:v>-0.11102241815775218</c:v>
                </c:pt>
                <c:pt idx="60">
                  <c:v>-0.13823987207262367</c:v>
                </c:pt>
                <c:pt idx="61">
                  <c:v>-0.1335155708155164</c:v>
                </c:pt>
                <c:pt idx="62">
                  <c:v>-9.8427658612006447E-2</c:v>
                </c:pt>
                <c:pt idx="63">
                  <c:v>-4.190825267572415E-2</c:v>
                </c:pt>
                <c:pt idx="64">
                  <c:v>2.2005234532677942E-2</c:v>
                </c:pt>
                <c:pt idx="65">
                  <c:v>7.7675994911981613E-2</c:v>
                </c:pt>
                <c:pt idx="66">
                  <c:v>0.11175373361701479</c:v>
                </c:pt>
                <c:pt idx="67">
                  <c:v>0.116469878881146</c:v>
                </c:pt>
                <c:pt idx="68">
                  <c:v>9.1520785217582251E-2</c:v>
                </c:pt>
                <c:pt idx="69">
                  <c:v>4.4072385562182056E-2</c:v>
                </c:pt>
                <c:pt idx="70">
                  <c:v>-1.3109064147130988E-2</c:v>
                </c:pt>
                <c:pt idx="71">
                  <c:v>-6.4925952003704546E-2</c:v>
                </c:pt>
                <c:pt idx="72">
                  <c:v>-9.7793488121418193E-2</c:v>
                </c:pt>
                <c:pt idx="73">
                  <c:v>-0.10309124468560676</c:v>
                </c:pt>
                <c:pt idx="74">
                  <c:v>-7.9353659088906459E-2</c:v>
                </c:pt>
                <c:pt idx="75">
                  <c:v>-3.2648352684058315E-2</c:v>
                </c:pt>
                <c:pt idx="76">
                  <c:v>2.4953396692936114E-2</c:v>
                </c:pt>
                <c:pt idx="77">
                  <c:v>7.8430173184653618E-2</c:v>
                </c:pt>
                <c:pt idx="78">
                  <c:v>0.11362075550452966</c:v>
                </c:pt>
                <c:pt idx="79">
                  <c:v>0.12083309191171053</c:v>
                </c:pt>
                <c:pt idx="80">
                  <c:v>9.734302789085697E-2</c:v>
                </c:pt>
                <c:pt idx="81">
                  <c:v>4.8151207225987681E-2</c:v>
                </c:pt>
                <c:pt idx="82">
                  <c:v>-1.5197481889134511E-2</c:v>
                </c:pt>
                <c:pt idx="83">
                  <c:v>-7.7442107275849187E-2</c:v>
                </c:pt>
                <c:pt idx="84">
                  <c:v>-0.12337839645184195</c:v>
                </c:pt>
                <c:pt idx="85">
                  <c:v>-0.14163513723879653</c:v>
                </c:pt>
                <c:pt idx="86">
                  <c:v>-0.12751108785515253</c:v>
                </c:pt>
                <c:pt idx="87">
                  <c:v>-8.4162824592333527E-2</c:v>
                </c:pt>
                <c:pt idx="88">
                  <c:v>-2.1845198024813002E-2</c:v>
                </c:pt>
                <c:pt idx="89">
                  <c:v>4.4607908032398329E-2</c:v>
                </c:pt>
                <c:pt idx="90">
                  <c:v>9.9435596823013436E-2</c:v>
                </c:pt>
                <c:pt idx="91">
                  <c:v>0.12982529243823487</c:v>
                </c:pt>
                <c:pt idx="92">
                  <c:v>0.12904671590888478</c:v>
                </c:pt>
                <c:pt idx="93">
                  <c:v>9.8065735978219076E-2</c:v>
                </c:pt>
                <c:pt idx="94">
                  <c:v>4.5239763566928264E-2</c:v>
                </c:pt>
                <c:pt idx="95">
                  <c:v>-1.5823924136392987E-2</c:v>
                </c:pt>
                <c:pt idx="96">
                  <c:v>-6.9706623880680066E-2</c:v>
                </c:pt>
                <c:pt idx="97">
                  <c:v>-0.10304981652986164</c:v>
                </c:pt>
                <c:pt idx="98">
                  <c:v>-0.10788953899925502</c:v>
                </c:pt>
                <c:pt idx="99">
                  <c:v>-8.3619384215434009E-2</c:v>
                </c:pt>
                <c:pt idx="100">
                  <c:v>-3.7093089827272836E-2</c:v>
                </c:pt>
                <c:pt idx="101">
                  <c:v>1.9154966591393464E-2</c:v>
                </c:pt>
                <c:pt idx="102">
                  <c:v>7.0120587381508115E-2</c:v>
                </c:pt>
                <c:pt idx="103">
                  <c:v>0.10216195720089895</c:v>
                </c:pt>
                <c:pt idx="104">
                  <c:v>0.10648744912665825</c:v>
                </c:pt>
                <c:pt idx="105">
                  <c:v>8.141976455728421E-2</c:v>
                </c:pt>
                <c:pt idx="106">
                  <c:v>3.2864315523803755E-2</c:v>
                </c:pt>
                <c:pt idx="107">
                  <c:v>-2.7139380699804545E-2</c:v>
                </c:pt>
                <c:pt idx="108">
                  <c:v>-8.3422983767899112E-2</c:v>
                </c:pt>
                <c:pt idx="109">
                  <c:v>-0.12149946973725098</c:v>
                </c:pt>
                <c:pt idx="110">
                  <c:v>-0.13122301388996999</c:v>
                </c:pt>
                <c:pt idx="111">
                  <c:v>-0.10937947481619832</c:v>
                </c:pt>
                <c:pt idx="112">
                  <c:v>-6.0554702227305919E-2</c:v>
                </c:pt>
                <c:pt idx="113">
                  <c:v>3.9419400545748617E-3</c:v>
                </c:pt>
                <c:pt idx="114">
                  <c:v>6.8835107814603794E-2</c:v>
                </c:pt>
                <c:pt idx="115">
                  <c:v>0.11863757138109932</c:v>
                </c:pt>
                <c:pt idx="116">
                  <c:v>0.14146653338275306</c:v>
                </c:pt>
                <c:pt idx="117">
                  <c:v>0.13197150311060726</c:v>
                </c:pt>
                <c:pt idx="118">
                  <c:v>9.2644398165994984E-2</c:v>
                </c:pt>
                <c:pt idx="119">
                  <c:v>3.3186210205397706E-2</c:v>
                </c:pt>
                <c:pt idx="120">
                  <c:v>-3.1910403589126272E-2</c:v>
                </c:pt>
                <c:pt idx="121">
                  <c:v>-8.695818739128644E-2</c:v>
                </c:pt>
                <c:pt idx="122">
                  <c:v>-0.11895382662747185</c:v>
                </c:pt>
                <c:pt idx="123">
                  <c:v>-0.12077072543467016</c:v>
                </c:pt>
                <c:pt idx="124">
                  <c:v>-9.2871630571021921E-2</c:v>
                </c:pt>
                <c:pt idx="125">
                  <c:v>-4.3118073740349622E-2</c:v>
                </c:pt>
                <c:pt idx="126">
                  <c:v>1.5269570602040181E-2</c:v>
                </c:pt>
                <c:pt idx="127">
                  <c:v>6.708475656482174E-2</c:v>
                </c:pt>
                <c:pt idx="128">
                  <c:v>9.8990511184856037E-2</c:v>
                </c:pt>
                <c:pt idx="129">
                  <c:v>0.10288878491646369</c:v>
                </c:pt>
                <c:pt idx="130">
                  <c:v>7.7957229803708381E-2</c:v>
                </c:pt>
                <c:pt idx="131">
                  <c:v>3.0842619006049461E-2</c:v>
                </c:pt>
                <c:pt idx="132">
                  <c:v>-2.6036511738143354E-2</c:v>
                </c:pt>
                <c:pt idx="133">
                  <c:v>-7.7650260816978858E-2</c:v>
                </c:pt>
                <c:pt idx="134">
                  <c:v>-0.11018523286574233</c:v>
                </c:pt>
                <c:pt idx="135">
                  <c:v>-0.114576067944597</c:v>
                </c:pt>
                <c:pt idx="136">
                  <c:v>-8.8850346903208005E-2</c:v>
                </c:pt>
                <c:pt idx="137">
                  <c:v>-3.8693561578501456E-2</c:v>
                </c:pt>
                <c:pt idx="138">
                  <c:v>2.3913114246867508E-2</c:v>
                </c:pt>
                <c:pt idx="139">
                  <c:v>8.3646120313737915E-2</c:v>
                </c:pt>
                <c:pt idx="140">
                  <c:v>0.12564811239412035</c:v>
                </c:pt>
                <c:pt idx="141">
                  <c:v>0.13924043058521512</c:v>
                </c:pt>
                <c:pt idx="142">
                  <c:v>0.12061038935014057</c:v>
                </c:pt>
                <c:pt idx="143">
                  <c:v>7.3799349107687637E-2</c:v>
                </c:pt>
                <c:pt idx="144">
                  <c:v>9.7414197541872798E-3</c:v>
                </c:pt>
                <c:pt idx="145">
                  <c:v>-5.6410597550740321E-2</c:v>
                </c:pt>
                <c:pt idx="146">
                  <c:v>-0.10900758540431564</c:v>
                </c:pt>
                <c:pt idx="147">
                  <c:v>-0.13574849115217102</c:v>
                </c:pt>
                <c:pt idx="148">
                  <c:v>-0.13069003502183396</c:v>
                </c:pt>
                <c:pt idx="149">
                  <c:v>-9.5673786428476848E-2</c:v>
                </c:pt>
                <c:pt idx="150">
                  <c:v>-3.9818212350192131E-2</c:v>
                </c:pt>
                <c:pt idx="151">
                  <c:v>2.279329041068277E-2</c:v>
                </c:pt>
                <c:pt idx="152">
                  <c:v>7.6647078346122555E-2</c:v>
                </c:pt>
                <c:pt idx="153">
                  <c:v>0.10867083393297204</c:v>
                </c:pt>
                <c:pt idx="154">
                  <c:v>0.11147356661332897</c:v>
                </c:pt>
                <c:pt idx="155">
                  <c:v>8.5145388458471014E-2</c:v>
                </c:pt>
                <c:pt idx="156">
                  <c:v>3.7170507303141906E-2</c:v>
                </c:pt>
                <c:pt idx="157">
                  <c:v>-1.9519530383217409E-2</c:v>
                </c:pt>
                <c:pt idx="158">
                  <c:v>-6.9858921450480727E-2</c:v>
                </c:pt>
                <c:pt idx="159">
                  <c:v>-0.10049124305469198</c:v>
                </c:pt>
                <c:pt idx="160">
                  <c:v>-0.10317532715296271</c:v>
                </c:pt>
                <c:pt idx="161">
                  <c:v>-7.6895471916764213E-2</c:v>
                </c:pt>
                <c:pt idx="162">
                  <c:v>-2.8143755172009136E-2</c:v>
                </c:pt>
                <c:pt idx="163">
                  <c:v>3.0698524283721922E-2</c:v>
                </c:pt>
                <c:pt idx="164">
                  <c:v>8.4475530878524066E-2</c:v>
                </c:pt>
                <c:pt idx="165">
                  <c:v>0.11908654763737631</c:v>
                </c:pt>
                <c:pt idx="166">
                  <c:v>0.12506875871413303</c:v>
                </c:pt>
                <c:pt idx="167">
                  <c:v>0.10003172707986208</c:v>
                </c:pt>
                <c:pt idx="168">
                  <c:v>4.9328634949531207E-2</c:v>
                </c:pt>
                <c:pt idx="169">
                  <c:v>-1.5209719490596997E-2</c:v>
                </c:pt>
                <c:pt idx="170">
                  <c:v>-7.8167192296635851E-2</c:v>
                </c:pt>
                <c:pt idx="171">
                  <c:v>-0.12434225532595596</c:v>
                </c:pt>
                <c:pt idx="172">
                  <c:v>-0.14250896138227009</c:v>
                </c:pt>
                <c:pt idx="173">
                  <c:v>-0.12820079098559081</c:v>
                </c:pt>
                <c:pt idx="174">
                  <c:v>-8.4822455068252936E-2</c:v>
                </c:pt>
                <c:pt idx="175">
                  <c:v>-2.2811773159723381E-2</c:v>
                </c:pt>
                <c:pt idx="176">
                  <c:v>4.2939662952535242E-2</c:v>
                </c:pt>
                <c:pt idx="177">
                  <c:v>9.6763910970966815E-2</c:v>
                </c:pt>
                <c:pt idx="178">
                  <c:v>0.12607546727356564</c:v>
                </c:pt>
                <c:pt idx="179">
                  <c:v>0.12445034772538359</c:v>
                </c:pt>
                <c:pt idx="180">
                  <c:v>9.3160279631901294E-2</c:v>
                </c:pt>
                <c:pt idx="181">
                  <c:v>4.0783863154690424E-2</c:v>
                </c:pt>
                <c:pt idx="182">
                  <c:v>-1.900219597569109E-2</c:v>
                </c:pt>
                <c:pt idx="183">
                  <c:v>-7.0893722764571732E-2</c:v>
                </c:pt>
                <c:pt idx="184">
                  <c:v>-0.10181871613898782</c:v>
                </c:pt>
                <c:pt idx="185">
                  <c:v>-0.10421722776470162</c:v>
                </c:pt>
                <c:pt idx="186">
                  <c:v>-7.7919585201855684E-2</c:v>
                </c:pt>
                <c:pt idx="187">
                  <c:v>-3.0153816422874881E-2</c:v>
                </c:pt>
                <c:pt idx="188">
                  <c:v>2.6316730491650928E-2</c:v>
                </c:pt>
                <c:pt idx="189">
                  <c:v>7.6454922894954064E-2</c:v>
                </c:pt>
                <c:pt idx="190">
                  <c:v>0.10678844017329328</c:v>
                </c:pt>
                <c:pt idx="191">
                  <c:v>0.10885820206220788</c:v>
                </c:pt>
                <c:pt idx="192">
                  <c:v>8.1406970496450098E-2</c:v>
                </c:pt>
                <c:pt idx="193">
                  <c:v>3.0754320760199873E-2</c:v>
                </c:pt>
                <c:pt idx="194">
                  <c:v>-3.0740813993243576E-2</c:v>
                </c:pt>
                <c:pt idx="195">
                  <c:v>-8.7748672929017779E-2</c:v>
                </c:pt>
                <c:pt idx="196">
                  <c:v>-0.12580197600151327</c:v>
                </c:pt>
                <c:pt idx="197">
                  <c:v>-0.13493449850115483</c:v>
                </c:pt>
                <c:pt idx="198">
                  <c:v>-0.11221243725274647</c:v>
                </c:pt>
                <c:pt idx="199">
                  <c:v>-6.2521746400919495E-2</c:v>
                </c:pt>
                <c:pt idx="200">
                  <c:v>2.5900118585346849E-3</c:v>
                </c:pt>
                <c:pt idx="201">
                  <c:v>6.7732589994047548E-2</c:v>
                </c:pt>
                <c:pt idx="202">
                  <c:v>0.11745274079773836</c:v>
                </c:pt>
                <c:pt idx="203">
                  <c:v>0.14003417799492432</c:v>
                </c:pt>
                <c:pt idx="204">
                  <c:v>0.13037188037196629</c:v>
                </c:pt>
                <c:pt idx="205">
                  <c:v>9.1205791588226989E-2</c:v>
                </c:pt>
                <c:pt idx="206">
                  <c:v>3.24086005143321E-2</c:v>
                </c:pt>
                <c:pt idx="207">
                  <c:v>-3.1491916301011211E-2</c:v>
                </c:pt>
                <c:pt idx="208">
                  <c:v>-8.493508232272827E-2</c:v>
                </c:pt>
                <c:pt idx="209">
                  <c:v>-0.11518823419069886</c:v>
                </c:pt>
                <c:pt idx="210">
                  <c:v>-0.11548239417952967</c:v>
                </c:pt>
                <c:pt idx="211">
                  <c:v>-8.6641743199059748E-2</c:v>
                </c:pt>
                <c:pt idx="212">
                  <c:v>-3.6804168503126587E-2</c:v>
                </c:pt>
                <c:pt idx="213">
                  <c:v>2.0691186645883701E-2</c:v>
                </c:pt>
                <c:pt idx="214">
                  <c:v>7.0714289164705707E-2</c:v>
                </c:pt>
                <c:pt idx="215">
                  <c:v>0.10019275519440225</c:v>
                </c:pt>
                <c:pt idx="216">
                  <c:v>0.10142992674599462</c:v>
                </c:pt>
                <c:pt idx="217">
                  <c:v>7.4057928632175377E-2</c:v>
                </c:pt>
                <c:pt idx="218">
                  <c:v>2.5134518871405765E-2</c:v>
                </c:pt>
                <c:pt idx="219">
                  <c:v>-3.2640906059101436E-2</c:v>
                </c:pt>
                <c:pt idx="220">
                  <c:v>-8.4144040014124358E-2</c:v>
                </c:pt>
                <c:pt idx="221">
                  <c:v>-0.11566659938701897</c:v>
                </c:pt>
                <c:pt idx="222">
                  <c:v>-0.11841523068908166</c:v>
                </c:pt>
                <c:pt idx="223">
                  <c:v>-9.0786794545112154E-2</c:v>
                </c:pt>
                <c:pt idx="224">
                  <c:v>-3.8844272348182322E-2</c:v>
                </c:pt>
                <c:pt idx="225">
                  <c:v>2.5131942131117427E-2</c:v>
                </c:pt>
                <c:pt idx="226">
                  <c:v>8.5660231704028575E-2</c:v>
                </c:pt>
                <c:pt idx="227">
                  <c:v>0.12789089507762427</c:v>
                </c:pt>
                <c:pt idx="228">
                  <c:v>0.14129987465099939</c:v>
                </c:pt>
                <c:pt idx="229">
                  <c:v>0.12232009101254473</c:v>
                </c:pt>
                <c:pt idx="230">
                  <c:v>7.5251759509463653E-2</c:v>
                </c:pt>
                <c:pt idx="231">
                  <c:v>1.1222333498790064E-2</c:v>
                </c:pt>
                <c:pt idx="232">
                  <c:v>-5.4546461582055512E-2</c:v>
                </c:pt>
                <c:pt idx="233">
                  <c:v>-0.10648445269820908</c:v>
                </c:pt>
                <c:pt idx="234">
                  <c:v>-0.13249901541563144</c:v>
                </c:pt>
                <c:pt idx="235">
                  <c:v>-0.12692905439216359</c:v>
                </c:pt>
                <c:pt idx="236">
                  <c:v>-9.1893252392950556E-2</c:v>
                </c:pt>
                <c:pt idx="237">
                  <c:v>-3.6700596410888742E-2</c:v>
                </c:pt>
                <c:pt idx="238">
                  <c:v>2.4524405106295565E-2</c:v>
                </c:pt>
                <c:pt idx="239">
                  <c:v>7.6403553535207905E-2</c:v>
                </c:pt>
                <c:pt idx="240">
                  <c:v>0.10615984413637329</c:v>
                </c:pt>
                <c:pt idx="241">
                  <c:v>0.10679971899333848</c:v>
                </c:pt>
                <c:pt idx="242">
                  <c:v>7.8827178432039166E-2</c:v>
                </c:pt>
                <c:pt idx="243">
                  <c:v>3.0063518567196971E-2</c:v>
                </c:pt>
                <c:pt idx="244">
                  <c:v>-2.6377764431240486E-2</c:v>
                </c:pt>
                <c:pt idx="245">
                  <c:v>-7.5448354088706107E-2</c:v>
                </c:pt>
                <c:pt idx="246">
                  <c:v>-0.10400801723397339</c:v>
                </c:pt>
                <c:pt idx="247">
                  <c:v>-0.10418460096388099</c:v>
                </c:pt>
                <c:pt idx="248">
                  <c:v>-7.540403921885637E-2</c:v>
                </c:pt>
                <c:pt idx="249">
                  <c:v>-2.4577226569742105E-2</c:v>
                </c:pt>
                <c:pt idx="250">
                  <c:v>3.5606547327426595E-2</c:v>
                </c:pt>
                <c:pt idx="251">
                  <c:v>8.9854189593493061E-2</c:v>
                </c:pt>
                <c:pt idx="252">
                  <c:v>0.12411666653384522</c:v>
                </c:pt>
                <c:pt idx="253">
                  <c:v>0.12914504832879167</c:v>
                </c:pt>
                <c:pt idx="254">
                  <c:v>0.10286112237206084</c:v>
                </c:pt>
                <c:pt idx="255">
                  <c:v>5.0944474545976781E-2</c:v>
                </c:pt>
                <c:pt idx="256">
                  <c:v>-1.4516406331656637E-2</c:v>
                </c:pt>
                <c:pt idx="257">
                  <c:v>-7.7977171713476581E-2</c:v>
                </c:pt>
                <c:pt idx="258">
                  <c:v>-0.12426131513180909</c:v>
                </c:pt>
                <c:pt idx="259">
                  <c:v>-0.14230258025678261</c:v>
                </c:pt>
                <c:pt idx="260">
                  <c:v>-0.1278736005382185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528-45F3-9AA1-A48E91842A3F}"/>
            </c:ext>
          </c:extLst>
        </c:ser>
        <c:ser>
          <c:idx val="21"/>
          <c:order val="3"/>
          <c:tx>
            <c:strRef>
              <c:f>'6fp'!$L$5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'6fp'!$K$12:$K$266</c:f>
              <c:numCache>
                <c:formatCode>General</c:formatCode>
                <c:ptCount val="255"/>
                <c:pt idx="0">
                  <c:v>5.9960295929658427</c:v>
                </c:pt>
                <c:pt idx="1">
                  <c:v>6.9960295929658427</c:v>
                </c:pt>
                <c:pt idx="2">
                  <c:v>7.9960295929658427</c:v>
                </c:pt>
                <c:pt idx="3">
                  <c:v>8.9960295929658436</c:v>
                </c:pt>
                <c:pt idx="4">
                  <c:v>9.9960295929658436</c:v>
                </c:pt>
                <c:pt idx="5">
                  <c:v>10.996029592965844</c:v>
                </c:pt>
                <c:pt idx="6">
                  <c:v>11.996029592965844</c:v>
                </c:pt>
                <c:pt idx="7">
                  <c:v>12.996029592965844</c:v>
                </c:pt>
                <c:pt idx="8">
                  <c:v>13.996029592965844</c:v>
                </c:pt>
                <c:pt idx="9">
                  <c:v>14.996029592965844</c:v>
                </c:pt>
                <c:pt idx="10">
                  <c:v>15.996029592965844</c:v>
                </c:pt>
                <c:pt idx="11">
                  <c:v>16.996029592965844</c:v>
                </c:pt>
                <c:pt idx="12">
                  <c:v>17.996029592965844</c:v>
                </c:pt>
                <c:pt idx="13">
                  <c:v>18.996029592965844</c:v>
                </c:pt>
                <c:pt idx="14">
                  <c:v>19.996029592965844</c:v>
                </c:pt>
                <c:pt idx="15">
                  <c:v>20.996029592965844</c:v>
                </c:pt>
                <c:pt idx="16">
                  <c:v>21.996029592965844</c:v>
                </c:pt>
                <c:pt idx="17">
                  <c:v>22.996029592965844</c:v>
                </c:pt>
                <c:pt idx="18">
                  <c:v>23.996029592965844</c:v>
                </c:pt>
                <c:pt idx="19">
                  <c:v>24.996029592965844</c:v>
                </c:pt>
                <c:pt idx="20">
                  <c:v>25.996029592965844</c:v>
                </c:pt>
                <c:pt idx="21">
                  <c:v>26.996029592965844</c:v>
                </c:pt>
                <c:pt idx="22">
                  <c:v>27.996029592965844</c:v>
                </c:pt>
                <c:pt idx="23">
                  <c:v>28.996029592965844</c:v>
                </c:pt>
                <c:pt idx="24">
                  <c:v>29.996029592965844</c:v>
                </c:pt>
                <c:pt idx="25">
                  <c:v>30.996029592965844</c:v>
                </c:pt>
                <c:pt idx="26">
                  <c:v>31.996029592965844</c:v>
                </c:pt>
                <c:pt idx="27">
                  <c:v>32.99602959296584</c:v>
                </c:pt>
                <c:pt idx="28">
                  <c:v>33.99602959296584</c:v>
                </c:pt>
                <c:pt idx="29">
                  <c:v>34.99602959296584</c:v>
                </c:pt>
                <c:pt idx="30">
                  <c:v>35.99602959296584</c:v>
                </c:pt>
                <c:pt idx="31">
                  <c:v>36.99602959296584</c:v>
                </c:pt>
                <c:pt idx="32">
                  <c:v>37.99602959296584</c:v>
                </c:pt>
                <c:pt idx="33">
                  <c:v>38.99602959296584</c:v>
                </c:pt>
                <c:pt idx="34">
                  <c:v>39.99602959296584</c:v>
                </c:pt>
                <c:pt idx="35">
                  <c:v>40.99602959296584</c:v>
                </c:pt>
                <c:pt idx="36">
                  <c:v>41.99602959296584</c:v>
                </c:pt>
                <c:pt idx="37">
                  <c:v>42.99602959296584</c:v>
                </c:pt>
                <c:pt idx="38">
                  <c:v>43.99602959296584</c:v>
                </c:pt>
                <c:pt idx="39">
                  <c:v>44.99602959296584</c:v>
                </c:pt>
                <c:pt idx="40">
                  <c:v>45.99602959296584</c:v>
                </c:pt>
                <c:pt idx="41">
                  <c:v>46.99602959296584</c:v>
                </c:pt>
                <c:pt idx="42">
                  <c:v>47.99602959296584</c:v>
                </c:pt>
                <c:pt idx="43">
                  <c:v>48.99602959296584</c:v>
                </c:pt>
                <c:pt idx="44">
                  <c:v>49.99602959296584</c:v>
                </c:pt>
                <c:pt idx="45">
                  <c:v>50.99602959296584</c:v>
                </c:pt>
                <c:pt idx="46">
                  <c:v>51.99602959296584</c:v>
                </c:pt>
                <c:pt idx="47">
                  <c:v>52.99602959296584</c:v>
                </c:pt>
                <c:pt idx="48">
                  <c:v>53.99602959296584</c:v>
                </c:pt>
                <c:pt idx="49">
                  <c:v>54.99602959296584</c:v>
                </c:pt>
                <c:pt idx="50">
                  <c:v>55.99602959296584</c:v>
                </c:pt>
                <c:pt idx="51">
                  <c:v>56.99602959296584</c:v>
                </c:pt>
                <c:pt idx="52">
                  <c:v>57.99602959296584</c:v>
                </c:pt>
                <c:pt idx="53">
                  <c:v>58.99602959296584</c:v>
                </c:pt>
                <c:pt idx="54">
                  <c:v>59.99602959296584</c:v>
                </c:pt>
                <c:pt idx="55">
                  <c:v>60.99602959296584</c:v>
                </c:pt>
                <c:pt idx="56">
                  <c:v>61.99602959296584</c:v>
                </c:pt>
                <c:pt idx="57">
                  <c:v>62.99602959296584</c:v>
                </c:pt>
                <c:pt idx="58">
                  <c:v>63.99602959296584</c:v>
                </c:pt>
                <c:pt idx="59">
                  <c:v>64.99602959296584</c:v>
                </c:pt>
                <c:pt idx="60">
                  <c:v>65.99602959296584</c:v>
                </c:pt>
                <c:pt idx="61">
                  <c:v>66.99602959296584</c:v>
                </c:pt>
                <c:pt idx="62">
                  <c:v>67.99602959296584</c:v>
                </c:pt>
                <c:pt idx="63">
                  <c:v>68.99602959296584</c:v>
                </c:pt>
                <c:pt idx="64">
                  <c:v>69.99602959296584</c:v>
                </c:pt>
                <c:pt idx="65">
                  <c:v>70.99602959296584</c:v>
                </c:pt>
                <c:pt idx="66">
                  <c:v>71.99602959296584</c:v>
                </c:pt>
                <c:pt idx="67">
                  <c:v>72.99602959296584</c:v>
                </c:pt>
                <c:pt idx="68">
                  <c:v>73.99602959296584</c:v>
                </c:pt>
                <c:pt idx="69">
                  <c:v>74.99602959296584</c:v>
                </c:pt>
                <c:pt idx="70">
                  <c:v>75.99602959296584</c:v>
                </c:pt>
                <c:pt idx="71">
                  <c:v>76.99602959296584</c:v>
                </c:pt>
                <c:pt idx="72">
                  <c:v>77.99602959296584</c:v>
                </c:pt>
                <c:pt idx="73">
                  <c:v>78.99602959296584</c:v>
                </c:pt>
                <c:pt idx="74">
                  <c:v>79.99602959296584</c:v>
                </c:pt>
                <c:pt idx="75">
                  <c:v>80.99602959296584</c:v>
                </c:pt>
                <c:pt idx="76">
                  <c:v>81.99602959296584</c:v>
                </c:pt>
                <c:pt idx="77">
                  <c:v>82.99602959296584</c:v>
                </c:pt>
                <c:pt idx="78">
                  <c:v>83.99602959296584</c:v>
                </c:pt>
                <c:pt idx="79">
                  <c:v>84.99602959296584</c:v>
                </c:pt>
                <c:pt idx="80">
                  <c:v>85.99602959296584</c:v>
                </c:pt>
                <c:pt idx="81">
                  <c:v>86.99602959296584</c:v>
                </c:pt>
                <c:pt idx="82">
                  <c:v>87.99602959296584</c:v>
                </c:pt>
                <c:pt idx="83">
                  <c:v>88.99602959296584</c:v>
                </c:pt>
                <c:pt idx="84">
                  <c:v>89.99602959296584</c:v>
                </c:pt>
                <c:pt idx="85">
                  <c:v>90.99602959296584</c:v>
                </c:pt>
                <c:pt idx="86">
                  <c:v>91.99602959296584</c:v>
                </c:pt>
                <c:pt idx="87">
                  <c:v>92.99602959296584</c:v>
                </c:pt>
                <c:pt idx="88">
                  <c:v>93.99602959296584</c:v>
                </c:pt>
                <c:pt idx="89">
                  <c:v>94.99602959296584</c:v>
                </c:pt>
                <c:pt idx="90">
                  <c:v>95.99602959296584</c:v>
                </c:pt>
                <c:pt idx="91">
                  <c:v>96.99602959296584</c:v>
                </c:pt>
                <c:pt idx="92">
                  <c:v>97.99602959296584</c:v>
                </c:pt>
                <c:pt idx="93">
                  <c:v>98.99602959296584</c:v>
                </c:pt>
                <c:pt idx="94">
                  <c:v>99.99602959296584</c:v>
                </c:pt>
                <c:pt idx="95">
                  <c:v>100.99602959296584</c:v>
                </c:pt>
                <c:pt idx="96">
                  <c:v>101.99602959296584</c:v>
                </c:pt>
                <c:pt idx="97">
                  <c:v>102.99602959296584</c:v>
                </c:pt>
                <c:pt idx="98">
                  <c:v>103.99602959296584</c:v>
                </c:pt>
                <c:pt idx="99">
                  <c:v>104.99602959296584</c:v>
                </c:pt>
                <c:pt idx="100">
                  <c:v>105.99602959296584</c:v>
                </c:pt>
                <c:pt idx="101">
                  <c:v>106.99602959296584</c:v>
                </c:pt>
                <c:pt idx="102">
                  <c:v>107.99602959296584</c:v>
                </c:pt>
                <c:pt idx="103">
                  <c:v>108.99602959296584</c:v>
                </c:pt>
                <c:pt idx="104">
                  <c:v>109.99602959296584</c:v>
                </c:pt>
                <c:pt idx="105">
                  <c:v>110.99602959296584</c:v>
                </c:pt>
                <c:pt idx="106">
                  <c:v>111.99602959296584</c:v>
                </c:pt>
                <c:pt idx="107">
                  <c:v>112.99602959296584</c:v>
                </c:pt>
                <c:pt idx="108">
                  <c:v>113.99602959296584</c:v>
                </c:pt>
                <c:pt idx="109">
                  <c:v>114.99602959296584</c:v>
                </c:pt>
                <c:pt idx="110">
                  <c:v>115.99602959296584</c:v>
                </c:pt>
                <c:pt idx="111">
                  <c:v>116.99602959296584</c:v>
                </c:pt>
                <c:pt idx="112">
                  <c:v>117.99602959296584</c:v>
                </c:pt>
                <c:pt idx="113">
                  <c:v>118.99602959296584</c:v>
                </c:pt>
                <c:pt idx="114">
                  <c:v>119.99602959296584</c:v>
                </c:pt>
                <c:pt idx="115">
                  <c:v>120.99602959296584</c:v>
                </c:pt>
                <c:pt idx="116">
                  <c:v>121.99602959296584</c:v>
                </c:pt>
                <c:pt idx="117">
                  <c:v>122.99602959296584</c:v>
                </c:pt>
                <c:pt idx="118">
                  <c:v>123.99602959296584</c:v>
                </c:pt>
                <c:pt idx="119">
                  <c:v>124.99602959296584</c:v>
                </c:pt>
                <c:pt idx="120">
                  <c:v>125.99602959296584</c:v>
                </c:pt>
                <c:pt idx="121">
                  <c:v>126.99602959296584</c:v>
                </c:pt>
                <c:pt idx="122">
                  <c:v>127.99602959296584</c:v>
                </c:pt>
                <c:pt idx="123">
                  <c:v>128.99602959296584</c:v>
                </c:pt>
                <c:pt idx="124">
                  <c:v>129.99602959296584</c:v>
                </c:pt>
                <c:pt idx="125">
                  <c:v>130.99602959296584</c:v>
                </c:pt>
                <c:pt idx="126">
                  <c:v>131.99602959296584</c:v>
                </c:pt>
                <c:pt idx="127">
                  <c:v>132.99602959296584</c:v>
                </c:pt>
                <c:pt idx="128">
                  <c:v>133.99602959296584</c:v>
                </c:pt>
                <c:pt idx="129">
                  <c:v>134.99602959296584</c:v>
                </c:pt>
                <c:pt idx="130">
                  <c:v>135.99602959296584</c:v>
                </c:pt>
                <c:pt idx="131">
                  <c:v>136.99602959296584</c:v>
                </c:pt>
                <c:pt idx="132">
                  <c:v>137.99602959296584</c:v>
                </c:pt>
                <c:pt idx="133">
                  <c:v>138.99602959296584</c:v>
                </c:pt>
                <c:pt idx="134">
                  <c:v>139.99602959296584</c:v>
                </c:pt>
                <c:pt idx="135">
                  <c:v>140.99602959296584</c:v>
                </c:pt>
                <c:pt idx="136">
                  <c:v>141.99602959296584</c:v>
                </c:pt>
                <c:pt idx="137">
                  <c:v>142.99602959296584</c:v>
                </c:pt>
                <c:pt idx="138">
                  <c:v>143.99602959296584</c:v>
                </c:pt>
                <c:pt idx="139">
                  <c:v>144.99602959296584</c:v>
                </c:pt>
                <c:pt idx="140">
                  <c:v>145.99602959296584</c:v>
                </c:pt>
                <c:pt idx="141">
                  <c:v>146.99602959296584</c:v>
                </c:pt>
                <c:pt idx="142">
                  <c:v>147.99602959296584</c:v>
                </c:pt>
                <c:pt idx="143">
                  <c:v>148.99602959296584</c:v>
                </c:pt>
                <c:pt idx="144">
                  <c:v>149.99602959296584</c:v>
                </c:pt>
                <c:pt idx="145">
                  <c:v>150.99602959296584</c:v>
                </c:pt>
                <c:pt idx="146">
                  <c:v>151.99602959296584</c:v>
                </c:pt>
                <c:pt idx="147">
                  <c:v>152.99602959296584</c:v>
                </c:pt>
                <c:pt idx="148">
                  <c:v>153.99602959296584</c:v>
                </c:pt>
                <c:pt idx="149">
                  <c:v>154.99602959296584</c:v>
                </c:pt>
                <c:pt idx="150">
                  <c:v>155.99602959296584</c:v>
                </c:pt>
                <c:pt idx="151">
                  <c:v>156.99602959296584</c:v>
                </c:pt>
                <c:pt idx="152">
                  <c:v>157.99602959296584</c:v>
                </c:pt>
                <c:pt idx="153">
                  <c:v>158.99602959296584</c:v>
                </c:pt>
                <c:pt idx="154">
                  <c:v>159.99602959296584</c:v>
                </c:pt>
                <c:pt idx="155">
                  <c:v>160.99602959296584</c:v>
                </c:pt>
                <c:pt idx="156">
                  <c:v>161.99602959296584</c:v>
                </c:pt>
                <c:pt idx="157">
                  <c:v>162.99602959296584</c:v>
                </c:pt>
                <c:pt idx="158">
                  <c:v>163.99602959296584</c:v>
                </c:pt>
                <c:pt idx="159">
                  <c:v>164.99602959296584</c:v>
                </c:pt>
                <c:pt idx="160">
                  <c:v>165.99602959296584</c:v>
                </c:pt>
                <c:pt idx="161">
                  <c:v>166.99602959296584</c:v>
                </c:pt>
                <c:pt idx="162">
                  <c:v>167.99602959296584</c:v>
                </c:pt>
                <c:pt idx="163">
                  <c:v>168.99602959296584</c:v>
                </c:pt>
                <c:pt idx="164">
                  <c:v>169.99602959296584</c:v>
                </c:pt>
                <c:pt idx="165">
                  <c:v>170.99602959296584</c:v>
                </c:pt>
                <c:pt idx="166">
                  <c:v>171.99602959296584</c:v>
                </c:pt>
                <c:pt idx="167">
                  <c:v>172.99602959296584</c:v>
                </c:pt>
                <c:pt idx="168">
                  <c:v>173.99602959296584</c:v>
                </c:pt>
                <c:pt idx="169">
                  <c:v>174.99602959296584</c:v>
                </c:pt>
                <c:pt idx="170">
                  <c:v>175.99602959296584</c:v>
                </c:pt>
                <c:pt idx="171">
                  <c:v>176.99602959296584</c:v>
                </c:pt>
                <c:pt idx="172">
                  <c:v>177.99602959296584</c:v>
                </c:pt>
                <c:pt idx="173">
                  <c:v>178.99602959296584</c:v>
                </c:pt>
                <c:pt idx="174">
                  <c:v>179.99602959296584</c:v>
                </c:pt>
                <c:pt idx="175">
                  <c:v>180.99602959296584</c:v>
                </c:pt>
                <c:pt idx="176">
                  <c:v>181.99602959296584</c:v>
                </c:pt>
                <c:pt idx="177">
                  <c:v>182.99602959296584</c:v>
                </c:pt>
                <c:pt idx="178">
                  <c:v>183.99602959296584</c:v>
                </c:pt>
                <c:pt idx="179">
                  <c:v>184.99602959296584</c:v>
                </c:pt>
                <c:pt idx="180">
                  <c:v>185.99602959296584</c:v>
                </c:pt>
                <c:pt idx="181">
                  <c:v>186.99602959296584</c:v>
                </c:pt>
                <c:pt idx="182">
                  <c:v>187.99602959296584</c:v>
                </c:pt>
                <c:pt idx="183">
                  <c:v>188.99602959296584</c:v>
                </c:pt>
                <c:pt idx="184">
                  <c:v>189.99602959296584</c:v>
                </c:pt>
                <c:pt idx="185">
                  <c:v>190.99602959296584</c:v>
                </c:pt>
                <c:pt idx="186">
                  <c:v>191.99602959296584</c:v>
                </c:pt>
                <c:pt idx="187">
                  <c:v>192.99602959296584</c:v>
                </c:pt>
                <c:pt idx="188">
                  <c:v>193.99602959296584</c:v>
                </c:pt>
                <c:pt idx="189">
                  <c:v>194.99602959296584</c:v>
                </c:pt>
                <c:pt idx="190">
                  <c:v>195.99602959296584</c:v>
                </c:pt>
                <c:pt idx="191">
                  <c:v>196.99602959296584</c:v>
                </c:pt>
                <c:pt idx="192">
                  <c:v>197.99602959296584</c:v>
                </c:pt>
                <c:pt idx="193">
                  <c:v>198.99602959296584</c:v>
                </c:pt>
                <c:pt idx="194">
                  <c:v>199.99602959296584</c:v>
                </c:pt>
                <c:pt idx="195">
                  <c:v>200.99602959296584</c:v>
                </c:pt>
                <c:pt idx="196">
                  <c:v>201.99602959296584</c:v>
                </c:pt>
                <c:pt idx="197">
                  <c:v>202.99602959296584</c:v>
                </c:pt>
                <c:pt idx="198">
                  <c:v>203.99602959296584</c:v>
                </c:pt>
                <c:pt idx="199">
                  <c:v>204.99602959296584</c:v>
                </c:pt>
                <c:pt idx="200">
                  <c:v>205.99602959296584</c:v>
                </c:pt>
                <c:pt idx="201">
                  <c:v>206.99602959296584</c:v>
                </c:pt>
                <c:pt idx="202">
                  <c:v>207.99602959296584</c:v>
                </c:pt>
                <c:pt idx="203">
                  <c:v>208.99602959296584</c:v>
                </c:pt>
                <c:pt idx="204">
                  <c:v>209.99602959296584</c:v>
                </c:pt>
                <c:pt idx="205">
                  <c:v>210.99602959296584</c:v>
                </c:pt>
                <c:pt idx="206">
                  <c:v>211.99602959296584</c:v>
                </c:pt>
                <c:pt idx="207">
                  <c:v>212.99602959296584</c:v>
                </c:pt>
                <c:pt idx="208">
                  <c:v>213.99602959296584</c:v>
                </c:pt>
                <c:pt idx="209">
                  <c:v>214.99602959296584</c:v>
                </c:pt>
                <c:pt idx="210">
                  <c:v>215.99602959296584</c:v>
                </c:pt>
                <c:pt idx="211">
                  <c:v>216.99602959296584</c:v>
                </c:pt>
                <c:pt idx="212">
                  <c:v>217.99602959296584</c:v>
                </c:pt>
                <c:pt idx="213">
                  <c:v>218.99602959296584</c:v>
                </c:pt>
                <c:pt idx="214">
                  <c:v>219.99602959296584</c:v>
                </c:pt>
                <c:pt idx="215">
                  <c:v>220.99602959296584</c:v>
                </c:pt>
                <c:pt idx="216">
                  <c:v>221.99602959296584</c:v>
                </c:pt>
                <c:pt idx="217">
                  <c:v>222.99602959296584</c:v>
                </c:pt>
                <c:pt idx="218">
                  <c:v>223.99602959296584</c:v>
                </c:pt>
                <c:pt idx="219">
                  <c:v>224.99602959296584</c:v>
                </c:pt>
                <c:pt idx="220">
                  <c:v>225.99602959296584</c:v>
                </c:pt>
                <c:pt idx="221">
                  <c:v>226.99602959296584</c:v>
                </c:pt>
                <c:pt idx="222">
                  <c:v>227.99602959296584</c:v>
                </c:pt>
                <c:pt idx="223">
                  <c:v>228.99602959296584</c:v>
                </c:pt>
                <c:pt idx="224">
                  <c:v>229.99602959296584</c:v>
                </c:pt>
                <c:pt idx="225">
                  <c:v>230.99602959296584</c:v>
                </c:pt>
                <c:pt idx="226">
                  <c:v>231.99602959296584</c:v>
                </c:pt>
                <c:pt idx="227">
                  <c:v>232.99602959296584</c:v>
                </c:pt>
                <c:pt idx="228">
                  <c:v>233.99602959296584</c:v>
                </c:pt>
                <c:pt idx="229">
                  <c:v>234.99602959296584</c:v>
                </c:pt>
                <c:pt idx="230">
                  <c:v>235.99602959296584</c:v>
                </c:pt>
                <c:pt idx="231">
                  <c:v>236.99602959296584</c:v>
                </c:pt>
                <c:pt idx="232">
                  <c:v>237.99602959296584</c:v>
                </c:pt>
                <c:pt idx="233">
                  <c:v>238.99602959296584</c:v>
                </c:pt>
                <c:pt idx="234">
                  <c:v>239.99602959296584</c:v>
                </c:pt>
                <c:pt idx="235">
                  <c:v>240.99602959296584</c:v>
                </c:pt>
                <c:pt idx="236">
                  <c:v>241.99602959296584</c:v>
                </c:pt>
                <c:pt idx="237">
                  <c:v>242.99602959296584</c:v>
                </c:pt>
                <c:pt idx="238">
                  <c:v>243.99602959296584</c:v>
                </c:pt>
                <c:pt idx="239">
                  <c:v>244.99602959296584</c:v>
                </c:pt>
                <c:pt idx="240">
                  <c:v>245.99602959296584</c:v>
                </c:pt>
                <c:pt idx="241">
                  <c:v>246.99602959296584</c:v>
                </c:pt>
                <c:pt idx="242">
                  <c:v>247.99602959296584</c:v>
                </c:pt>
                <c:pt idx="243">
                  <c:v>248.99602959296584</c:v>
                </c:pt>
                <c:pt idx="244">
                  <c:v>249.99602959296584</c:v>
                </c:pt>
                <c:pt idx="245">
                  <c:v>250.99602959296584</c:v>
                </c:pt>
                <c:pt idx="246">
                  <c:v>251.99602959296584</c:v>
                </c:pt>
                <c:pt idx="247">
                  <c:v>252.99602959296584</c:v>
                </c:pt>
                <c:pt idx="248">
                  <c:v>253.99602959296584</c:v>
                </c:pt>
                <c:pt idx="249">
                  <c:v>254.99602959296584</c:v>
                </c:pt>
                <c:pt idx="250">
                  <c:v>255.99602959296584</c:v>
                </c:pt>
                <c:pt idx="251">
                  <c:v>256.99602959296584</c:v>
                </c:pt>
                <c:pt idx="252">
                  <c:v>257.99602959296584</c:v>
                </c:pt>
                <c:pt idx="253">
                  <c:v>258.99602959296584</c:v>
                </c:pt>
                <c:pt idx="254">
                  <c:v>259.99602959296584</c:v>
                </c:pt>
              </c:numCache>
            </c:numRef>
          </c:xVal>
          <c:yVal>
            <c:numRef>
              <c:f>'6fp'!$L$12:$L$266</c:f>
              <c:numCache>
                <c:formatCode>0.00E+00</c:formatCode>
                <c:ptCount val="255"/>
                <c:pt idx="0">
                  <c:v>0.113792</c:v>
                </c:pt>
                <c:pt idx="1">
                  <c:v>5.1816000000000001E-2</c:v>
                </c:pt>
                <c:pt idx="2">
                  <c:v>-1.8796E-2</c:v>
                </c:pt>
                <c:pt idx="3">
                  <c:v>-8.91539999999999E-2</c:v>
                </c:pt>
                <c:pt idx="4">
                  <c:v>-0.14935200000000001</c:v>
                </c:pt>
                <c:pt idx="5">
                  <c:v>-0.183641999999999</c:v>
                </c:pt>
                <c:pt idx="6">
                  <c:v>-0.158496</c:v>
                </c:pt>
                <c:pt idx="7">
                  <c:v>-9.6265999999999893E-2</c:v>
                </c:pt>
                <c:pt idx="8">
                  <c:v>-2.1081999999999899E-2</c:v>
                </c:pt>
                <c:pt idx="9">
                  <c:v>4.8259999999999997E-2</c:v>
                </c:pt>
                <c:pt idx="10">
                  <c:v>0.106679999999999</c:v>
                </c:pt>
                <c:pt idx="11">
                  <c:v>0.15443200000000001</c:v>
                </c:pt>
                <c:pt idx="12">
                  <c:v>0.133858</c:v>
                </c:pt>
                <c:pt idx="13">
                  <c:v>9.0424000000000004E-2</c:v>
                </c:pt>
                <c:pt idx="14">
                  <c:v>1.6764000000000001E-2</c:v>
                </c:pt>
                <c:pt idx="15">
                  <c:v>-4.8259999999999997E-2</c:v>
                </c:pt>
                <c:pt idx="16">
                  <c:v>-0.107442</c:v>
                </c:pt>
                <c:pt idx="17">
                  <c:v>-0.14249400000000001</c:v>
                </c:pt>
                <c:pt idx="18">
                  <c:v>-0.136651999999999</c:v>
                </c:pt>
                <c:pt idx="19">
                  <c:v>-9.2964000000000005E-2</c:v>
                </c:pt>
                <c:pt idx="20">
                  <c:v>-2.1843999999999902E-2</c:v>
                </c:pt>
                <c:pt idx="21">
                  <c:v>4.3180000000000003E-2</c:v>
                </c:pt>
                <c:pt idx="22">
                  <c:v>0.109982</c:v>
                </c:pt>
                <c:pt idx="23">
                  <c:v>0.14427200000000001</c:v>
                </c:pt>
                <c:pt idx="24">
                  <c:v>0.14325599999999999</c:v>
                </c:pt>
                <c:pt idx="25">
                  <c:v>9.6773999999999999E-2</c:v>
                </c:pt>
                <c:pt idx="26">
                  <c:v>3.4035999999999997E-2</c:v>
                </c:pt>
                <c:pt idx="27">
                  <c:v>-3.175E-2</c:v>
                </c:pt>
                <c:pt idx="28">
                  <c:v>-0.102616</c:v>
                </c:pt>
                <c:pt idx="29">
                  <c:v>-0.15367</c:v>
                </c:pt>
                <c:pt idx="30">
                  <c:v>-0.171957999999999</c:v>
                </c:pt>
                <c:pt idx="31">
                  <c:v>-0.131825999999999</c:v>
                </c:pt>
                <c:pt idx="32">
                  <c:v>-6.9342000000000001E-2</c:v>
                </c:pt>
                <c:pt idx="33">
                  <c:v>1.0413999999999901E-2</c:v>
                </c:pt>
                <c:pt idx="34">
                  <c:v>8.1025999999999904E-2</c:v>
                </c:pt>
                <c:pt idx="35">
                  <c:v>0.13487399999999899</c:v>
                </c:pt>
                <c:pt idx="36">
                  <c:v>0.15646399999999899</c:v>
                </c:pt>
                <c:pt idx="37">
                  <c:v>0.13614399999999899</c:v>
                </c:pt>
                <c:pt idx="38">
                  <c:v>8.4328E-2</c:v>
                </c:pt>
                <c:pt idx="39">
                  <c:v>1.7271999999999999E-2</c:v>
                </c:pt>
                <c:pt idx="40">
                  <c:v>-4.7497999999999901E-2</c:v>
                </c:pt>
                <c:pt idx="41">
                  <c:v>-0.108712</c:v>
                </c:pt>
                <c:pt idx="42">
                  <c:v>-0.133349999999999</c:v>
                </c:pt>
                <c:pt idx="43">
                  <c:v>-0.119634</c:v>
                </c:pt>
                <c:pt idx="44">
                  <c:v>-6.8834000000000006E-2</c:v>
                </c:pt>
                <c:pt idx="45">
                  <c:v>-4.82599999999999E-3</c:v>
                </c:pt>
                <c:pt idx="46">
                  <c:v>5.9436000000000003E-2</c:v>
                </c:pt>
                <c:pt idx="47">
                  <c:v>0.105918</c:v>
                </c:pt>
                <c:pt idx="48">
                  <c:v>0.141986</c:v>
                </c:pt>
                <c:pt idx="49">
                  <c:v>0.10642600000000001</c:v>
                </c:pt>
                <c:pt idx="50">
                  <c:v>5.8673999999999997E-2</c:v>
                </c:pt>
                <c:pt idx="51">
                  <c:v>-1.524E-3</c:v>
                </c:pt>
                <c:pt idx="52">
                  <c:v>-6.4516000000000004E-2</c:v>
                </c:pt>
                <c:pt idx="53">
                  <c:v>-0.124206</c:v>
                </c:pt>
                <c:pt idx="54">
                  <c:v>-0.16383</c:v>
                </c:pt>
                <c:pt idx="55">
                  <c:v>-0.1651</c:v>
                </c:pt>
                <c:pt idx="56">
                  <c:v>-0.11963399999999901</c:v>
                </c:pt>
                <c:pt idx="57">
                  <c:v>-4.6989999999999997E-2</c:v>
                </c:pt>
                <c:pt idx="58">
                  <c:v>3.65759999999999E-2</c:v>
                </c:pt>
                <c:pt idx="59">
                  <c:v>9.7790000000000002E-2</c:v>
                </c:pt>
                <c:pt idx="60">
                  <c:v>0.14605000000000001</c:v>
                </c:pt>
                <c:pt idx="61">
                  <c:v>0.15392400000000001</c:v>
                </c:pt>
                <c:pt idx="62">
                  <c:v>0.123444</c:v>
                </c:pt>
                <c:pt idx="63">
                  <c:v>7.8993999999999898E-2</c:v>
                </c:pt>
                <c:pt idx="64">
                  <c:v>1.2954E-2</c:v>
                </c:pt>
                <c:pt idx="65">
                  <c:v>-5.0292000000000003E-2</c:v>
                </c:pt>
                <c:pt idx="66">
                  <c:v>-0.10388600000000001</c:v>
                </c:pt>
                <c:pt idx="67">
                  <c:v>-0.128778</c:v>
                </c:pt>
                <c:pt idx="68">
                  <c:v>-0.10668</c:v>
                </c:pt>
                <c:pt idx="69">
                  <c:v>-5.3086000000000001E-2</c:v>
                </c:pt>
                <c:pt idx="70">
                  <c:v>1.0921999999999901E-2</c:v>
                </c:pt>
                <c:pt idx="71">
                  <c:v>8.2804000000000003E-2</c:v>
                </c:pt>
                <c:pt idx="72">
                  <c:v>0.121666</c:v>
                </c:pt>
                <c:pt idx="73">
                  <c:v>0.11887199999999901</c:v>
                </c:pt>
                <c:pt idx="74">
                  <c:v>9.1693999999999998E-2</c:v>
                </c:pt>
                <c:pt idx="75">
                  <c:v>3.8353999999999999E-2</c:v>
                </c:pt>
                <c:pt idx="76">
                  <c:v>-1.8287999999999902E-2</c:v>
                </c:pt>
                <c:pt idx="77">
                  <c:v>-7.2136000000000006E-2</c:v>
                </c:pt>
                <c:pt idx="78">
                  <c:v>-0.128269999999999</c:v>
                </c:pt>
                <c:pt idx="79">
                  <c:v>-0.15620999999999999</c:v>
                </c:pt>
                <c:pt idx="80">
                  <c:v>-0.148844</c:v>
                </c:pt>
                <c:pt idx="81">
                  <c:v>-9.8043999999999895E-2</c:v>
                </c:pt>
                <c:pt idx="82">
                  <c:v>-2.8955999999999999E-2</c:v>
                </c:pt>
                <c:pt idx="83">
                  <c:v>4.6482000000000002E-2</c:v>
                </c:pt>
                <c:pt idx="84">
                  <c:v>0.113792</c:v>
                </c:pt>
                <c:pt idx="85">
                  <c:v>0.15595600000000001</c:v>
                </c:pt>
                <c:pt idx="86">
                  <c:v>0.17272000000000001</c:v>
                </c:pt>
                <c:pt idx="87">
                  <c:v>0.13563600000000001</c:v>
                </c:pt>
                <c:pt idx="88">
                  <c:v>6.8325999999999901E-2</c:v>
                </c:pt>
                <c:pt idx="89">
                  <c:v>1.54939999999999E-2</c:v>
                </c:pt>
                <c:pt idx="90">
                  <c:v>-5.2324000000000002E-2</c:v>
                </c:pt>
                <c:pt idx="91">
                  <c:v>-9.8044000000000006E-2</c:v>
                </c:pt>
                <c:pt idx="92">
                  <c:v>-0.115061999999999</c:v>
                </c:pt>
                <c:pt idx="93">
                  <c:v>-9.0931999999999902E-2</c:v>
                </c:pt>
                <c:pt idx="94">
                  <c:v>-4.4195999999999902E-2</c:v>
                </c:pt>
                <c:pt idx="95">
                  <c:v>7.1120000000000003E-3</c:v>
                </c:pt>
                <c:pt idx="96">
                  <c:v>7.6200000000000004E-2</c:v>
                </c:pt>
                <c:pt idx="97">
                  <c:v>0.10388600000000001</c:v>
                </c:pt>
                <c:pt idx="98">
                  <c:v>0.10312399999999899</c:v>
                </c:pt>
                <c:pt idx="99">
                  <c:v>7.7724000000000001E-2</c:v>
                </c:pt>
                <c:pt idx="100">
                  <c:v>2.9971999999999999E-2</c:v>
                </c:pt>
                <c:pt idx="101">
                  <c:v>-2.5908E-2</c:v>
                </c:pt>
                <c:pt idx="102">
                  <c:v>-8.7629999999999902E-2</c:v>
                </c:pt>
                <c:pt idx="103">
                  <c:v>-0.14452599999999999</c:v>
                </c:pt>
                <c:pt idx="104">
                  <c:v>-0.175005999999999</c:v>
                </c:pt>
                <c:pt idx="105">
                  <c:v>-0.15824199999999999</c:v>
                </c:pt>
                <c:pt idx="106">
                  <c:v>-0.10464799999999901</c:v>
                </c:pt>
                <c:pt idx="107">
                  <c:v>-2.5399999999999898E-2</c:v>
                </c:pt>
                <c:pt idx="108">
                  <c:v>4.8006E-2</c:v>
                </c:pt>
                <c:pt idx="109">
                  <c:v>0.120904</c:v>
                </c:pt>
                <c:pt idx="110">
                  <c:v>0.15976599999999999</c:v>
                </c:pt>
                <c:pt idx="111">
                  <c:v>0.16230600000000001</c:v>
                </c:pt>
                <c:pt idx="112">
                  <c:v>0.12953999999999999</c:v>
                </c:pt>
                <c:pt idx="113">
                  <c:v>7.4676000000000006E-2</c:v>
                </c:pt>
                <c:pt idx="114">
                  <c:v>1.2954E-2</c:v>
                </c:pt>
                <c:pt idx="115">
                  <c:v>-4.9276E-2</c:v>
                </c:pt>
                <c:pt idx="116">
                  <c:v>-9.6012E-2</c:v>
                </c:pt>
                <c:pt idx="117">
                  <c:v>-0.113538</c:v>
                </c:pt>
                <c:pt idx="118">
                  <c:v>-8.1533999999999898E-2</c:v>
                </c:pt>
                <c:pt idx="119">
                  <c:v>-2.9717999999999901E-2</c:v>
                </c:pt>
                <c:pt idx="120">
                  <c:v>2.8701999999999998E-2</c:v>
                </c:pt>
                <c:pt idx="121">
                  <c:v>9.0677999999999995E-2</c:v>
                </c:pt>
                <c:pt idx="122">
                  <c:v>0.114299999999999</c:v>
                </c:pt>
                <c:pt idx="123">
                  <c:v>0.116839999999999</c:v>
                </c:pt>
                <c:pt idx="124">
                  <c:v>8.8900000000000007E-2</c:v>
                </c:pt>
                <c:pt idx="125">
                  <c:v>4.24179999999999E-2</c:v>
                </c:pt>
                <c:pt idx="126">
                  <c:v>-3.5560000000000001E-2</c:v>
                </c:pt>
                <c:pt idx="127">
                  <c:v>-8.9153999999999997E-2</c:v>
                </c:pt>
                <c:pt idx="128">
                  <c:v>-0.14427200000000001</c:v>
                </c:pt>
                <c:pt idx="129">
                  <c:v>-0.170434</c:v>
                </c:pt>
                <c:pt idx="130">
                  <c:v>-0.15748000000000001</c:v>
                </c:pt>
                <c:pt idx="131">
                  <c:v>-9.017E-2</c:v>
                </c:pt>
                <c:pt idx="132">
                  <c:v>-1.4478E-2</c:v>
                </c:pt>
                <c:pt idx="133">
                  <c:v>6.0706000000000003E-2</c:v>
                </c:pt>
                <c:pt idx="134">
                  <c:v>0.13208</c:v>
                </c:pt>
                <c:pt idx="135">
                  <c:v>0.167132</c:v>
                </c:pt>
                <c:pt idx="136">
                  <c:v>0.171703999999999</c:v>
                </c:pt>
                <c:pt idx="137">
                  <c:v>0.13258799999999901</c:v>
                </c:pt>
                <c:pt idx="138">
                  <c:v>8.1280000000000005E-2</c:v>
                </c:pt>
                <c:pt idx="139">
                  <c:v>9.3980000000000001E-3</c:v>
                </c:pt>
                <c:pt idx="140">
                  <c:v>-6.7563999999999999E-2</c:v>
                </c:pt>
                <c:pt idx="141">
                  <c:v>-0.11887200000000001</c:v>
                </c:pt>
                <c:pt idx="142">
                  <c:v>-0.13792199999999899</c:v>
                </c:pt>
                <c:pt idx="143">
                  <c:v>-0.105918</c:v>
                </c:pt>
                <c:pt idx="144">
                  <c:v>-4.5719999999999997E-2</c:v>
                </c:pt>
                <c:pt idx="145">
                  <c:v>2.6415999999999901E-2</c:v>
                </c:pt>
                <c:pt idx="146">
                  <c:v>7.0358000000000004E-2</c:v>
                </c:pt>
                <c:pt idx="147">
                  <c:v>0.11938</c:v>
                </c:pt>
                <c:pt idx="148">
                  <c:v>0.112014</c:v>
                </c:pt>
                <c:pt idx="149">
                  <c:v>7.4676000000000006E-2</c:v>
                </c:pt>
                <c:pt idx="150">
                  <c:v>2.3113999999999999E-2</c:v>
                </c:pt>
                <c:pt idx="151">
                  <c:v>-3.7592E-2</c:v>
                </c:pt>
                <c:pt idx="152">
                  <c:v>-0.101599999999999</c:v>
                </c:pt>
                <c:pt idx="153">
                  <c:v>-0.15824199999999999</c:v>
                </c:pt>
                <c:pt idx="154">
                  <c:v>-0.19151599999999999</c:v>
                </c:pt>
                <c:pt idx="155">
                  <c:v>-0.16281399999999999</c:v>
                </c:pt>
                <c:pt idx="156">
                  <c:v>-9.1693999999999998E-2</c:v>
                </c:pt>
                <c:pt idx="157">
                  <c:v>-3.04799999999999E-3</c:v>
                </c:pt>
                <c:pt idx="158">
                  <c:v>8.5089999999999999E-2</c:v>
                </c:pt>
                <c:pt idx="159">
                  <c:v>0.15620999999999999</c:v>
                </c:pt>
                <c:pt idx="160">
                  <c:v>0.187198</c:v>
                </c:pt>
                <c:pt idx="161">
                  <c:v>0.18973799999999999</c:v>
                </c:pt>
                <c:pt idx="162">
                  <c:v>0.13944599999999999</c:v>
                </c:pt>
                <c:pt idx="163">
                  <c:v>7.6200000000000004E-2</c:v>
                </c:pt>
                <c:pt idx="164">
                  <c:v>-4.82599999999999E-3</c:v>
                </c:pt>
                <c:pt idx="165">
                  <c:v>-8.2042000000000004E-2</c:v>
                </c:pt>
                <c:pt idx="166">
                  <c:v>-0.13716</c:v>
                </c:pt>
                <c:pt idx="167">
                  <c:v>-0.150114</c:v>
                </c:pt>
                <c:pt idx="168">
                  <c:v>-0.11226799999999899</c:v>
                </c:pt>
                <c:pt idx="169">
                  <c:v>-5.1307999999999902E-2</c:v>
                </c:pt>
                <c:pt idx="170">
                  <c:v>1.1684E-2</c:v>
                </c:pt>
                <c:pt idx="171">
                  <c:v>7.2644E-2</c:v>
                </c:pt>
                <c:pt idx="172">
                  <c:v>0.128778</c:v>
                </c:pt>
                <c:pt idx="173">
                  <c:v>0.12801599999999999</c:v>
                </c:pt>
                <c:pt idx="174">
                  <c:v>8.7629999999999902E-2</c:v>
                </c:pt>
                <c:pt idx="175">
                  <c:v>2.1082E-2</c:v>
                </c:pt>
                <c:pt idx="176">
                  <c:v>-5.41019999999999E-2</c:v>
                </c:pt>
                <c:pt idx="177">
                  <c:v>-0.122936</c:v>
                </c:pt>
                <c:pt idx="178">
                  <c:v>-0.18135599999999999</c:v>
                </c:pt>
                <c:pt idx="179">
                  <c:v>-0.21285200000000001</c:v>
                </c:pt>
                <c:pt idx="180">
                  <c:v>-0.17627599999999899</c:v>
                </c:pt>
                <c:pt idx="181">
                  <c:v>-0.103377999999999</c:v>
                </c:pt>
                <c:pt idx="182">
                  <c:v>-1.1176E-2</c:v>
                </c:pt>
                <c:pt idx="183">
                  <c:v>7.5946E-2</c:v>
                </c:pt>
                <c:pt idx="184">
                  <c:v>0.163575999999999</c:v>
                </c:pt>
                <c:pt idx="185">
                  <c:v>0.22986999999999899</c:v>
                </c:pt>
                <c:pt idx="186">
                  <c:v>0.21132799999999999</c:v>
                </c:pt>
                <c:pt idx="187">
                  <c:v>0.15443200000000001</c:v>
                </c:pt>
                <c:pt idx="188">
                  <c:v>7.8231999999999996E-2</c:v>
                </c:pt>
                <c:pt idx="189">
                  <c:v>-4.0639999999999904E-3</c:v>
                </c:pt>
                <c:pt idx="190">
                  <c:v>-8.8391999999999901E-2</c:v>
                </c:pt>
                <c:pt idx="191">
                  <c:v>-0.150113999999999</c:v>
                </c:pt>
                <c:pt idx="192">
                  <c:v>-0.16306799999999899</c:v>
                </c:pt>
                <c:pt idx="193">
                  <c:v>-0.11404599999999999</c:v>
                </c:pt>
                <c:pt idx="194">
                  <c:v>-4.2672000000000002E-2</c:v>
                </c:pt>
                <c:pt idx="195">
                  <c:v>3.2257999999999898E-2</c:v>
                </c:pt>
                <c:pt idx="196">
                  <c:v>0.105155999999999</c:v>
                </c:pt>
                <c:pt idx="197">
                  <c:v>0.16383</c:v>
                </c:pt>
                <c:pt idx="198">
                  <c:v>0.16078200000000001</c:v>
                </c:pt>
                <c:pt idx="199">
                  <c:v>0.10642599999999899</c:v>
                </c:pt>
                <c:pt idx="200">
                  <c:v>3.7083999999999999E-2</c:v>
                </c:pt>
                <c:pt idx="201">
                  <c:v>-4.0893999999999903E-2</c:v>
                </c:pt>
                <c:pt idx="202">
                  <c:v>-0.124205999999999</c:v>
                </c:pt>
                <c:pt idx="203">
                  <c:v>-0.19100800000000001</c:v>
                </c:pt>
                <c:pt idx="204">
                  <c:v>-0.213613999999999</c:v>
                </c:pt>
                <c:pt idx="205">
                  <c:v>-0.173736</c:v>
                </c:pt>
                <c:pt idx="206">
                  <c:v>-9.1439999999999896E-2</c:v>
                </c:pt>
                <c:pt idx="207">
                  <c:v>1.0414E-2</c:v>
                </c:pt>
                <c:pt idx="208">
                  <c:v>0.107442</c:v>
                </c:pt>
                <c:pt idx="209">
                  <c:v>0.19583400000000001</c:v>
                </c:pt>
                <c:pt idx="210">
                  <c:v>0.24587200000000001</c:v>
                </c:pt>
                <c:pt idx="211">
                  <c:v>0.21412200000000001</c:v>
                </c:pt>
                <c:pt idx="212">
                  <c:v>0.14224000000000001</c:v>
                </c:pt>
                <c:pt idx="213">
                  <c:v>6.0706000000000003E-2</c:v>
                </c:pt>
                <c:pt idx="214">
                  <c:v>-2.1843999999999999E-2</c:v>
                </c:pt>
                <c:pt idx="215">
                  <c:v>-0.106934</c:v>
                </c:pt>
                <c:pt idx="216">
                  <c:v>-0.17119599999999999</c:v>
                </c:pt>
                <c:pt idx="217">
                  <c:v>-0.171957999999999</c:v>
                </c:pt>
                <c:pt idx="218">
                  <c:v>-0.113538</c:v>
                </c:pt>
                <c:pt idx="219">
                  <c:v>-2.9717999999999901E-2</c:v>
                </c:pt>
                <c:pt idx="220">
                  <c:v>6.0451999999999999E-2</c:v>
                </c:pt>
                <c:pt idx="221">
                  <c:v>0.150368</c:v>
                </c:pt>
                <c:pt idx="222">
                  <c:v>0.20650199999999999</c:v>
                </c:pt>
                <c:pt idx="223">
                  <c:v>0.21107399999999901</c:v>
                </c:pt>
                <c:pt idx="224">
                  <c:v>0.13411200000000001</c:v>
                </c:pt>
                <c:pt idx="225">
                  <c:v>4.8767999999999999E-2</c:v>
                </c:pt>
                <c:pt idx="226">
                  <c:v>-4.9783999999999898E-2</c:v>
                </c:pt>
                <c:pt idx="227">
                  <c:v>-0.13258800000000001</c:v>
                </c:pt>
                <c:pt idx="228">
                  <c:v>-0.19938999999999901</c:v>
                </c:pt>
                <c:pt idx="229">
                  <c:v>-0.224028</c:v>
                </c:pt>
                <c:pt idx="230">
                  <c:v>-0.168656</c:v>
                </c:pt>
                <c:pt idx="231">
                  <c:v>-7.6961999999999905E-2</c:v>
                </c:pt>
                <c:pt idx="232">
                  <c:v>2.8955999999999999E-2</c:v>
                </c:pt>
                <c:pt idx="233">
                  <c:v>0.15062200000000001</c:v>
                </c:pt>
                <c:pt idx="234">
                  <c:v>0.22225</c:v>
                </c:pt>
                <c:pt idx="235">
                  <c:v>0.27178000000000002</c:v>
                </c:pt>
                <c:pt idx="236">
                  <c:v>0.235204</c:v>
                </c:pt>
                <c:pt idx="237">
                  <c:v>0.13258800000000001</c:v>
                </c:pt>
                <c:pt idx="238">
                  <c:v>5.2069999999999998E-2</c:v>
                </c:pt>
                <c:pt idx="239">
                  <c:v>-5.4609999999999999E-2</c:v>
                </c:pt>
                <c:pt idx="240">
                  <c:v>-0.141986</c:v>
                </c:pt>
                <c:pt idx="241">
                  <c:v>-0.19989799999999999</c:v>
                </c:pt>
                <c:pt idx="242">
                  <c:v>-0.18491199999999899</c:v>
                </c:pt>
                <c:pt idx="243">
                  <c:v>-0.110998</c:v>
                </c:pt>
                <c:pt idx="244">
                  <c:v>-2.6415999999999999E-2</c:v>
                </c:pt>
                <c:pt idx="245">
                  <c:v>8.3566000000000001E-2</c:v>
                </c:pt>
                <c:pt idx="246">
                  <c:v>0.165354</c:v>
                </c:pt>
                <c:pt idx="247">
                  <c:v>0.21970999999999899</c:v>
                </c:pt>
                <c:pt idx="248">
                  <c:v>0.20294599999999999</c:v>
                </c:pt>
                <c:pt idx="249">
                  <c:v>0.13487399999999899</c:v>
                </c:pt>
                <c:pt idx="250">
                  <c:v>5.5118E-2</c:v>
                </c:pt>
                <c:pt idx="251">
                  <c:v>-5.7149999999999902E-2</c:v>
                </c:pt>
                <c:pt idx="252">
                  <c:v>-0.15570199999999901</c:v>
                </c:pt>
                <c:pt idx="253">
                  <c:v>-0.22809199999999999</c:v>
                </c:pt>
                <c:pt idx="254">
                  <c:v>-0.25374600000000003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528-45F3-9AA1-A48E9184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Inland Tidal Propagation CP, D = 1.42 m2s-1</a:t>
            </a:r>
            <a:endParaRPr lang="en-US" sz="1600" b="1" baseline="30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14381500309443"/>
          <c:y val="2.5955723991498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60177377733"/>
          <c:y val="0.23481742134675226"/>
          <c:w val="0.85771642706236251"/>
          <c:h val="0.54631503520848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'10cp'!$C$5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'10cp'!$A$6:$A$266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'10cp'!$C$6:$C$266</c:f>
              <c:numCache>
                <c:formatCode>General</c:formatCode>
                <c:ptCount val="261"/>
                <c:pt idx="0">
                  <c:v>0.14146082063664919</c:v>
                </c:pt>
                <c:pt idx="1">
                  <c:v>0.24913253277226766</c:v>
                </c:pt>
                <c:pt idx="2">
                  <c:v>0.29753694893736632</c:v>
                </c:pt>
                <c:pt idx="3">
                  <c:v>0.27575302533305784</c:v>
                </c:pt>
                <c:pt idx="4">
                  <c:v>0.14146082063664919</c:v>
                </c:pt>
                <c:pt idx="5">
                  <c:v>9.8795224097905268E-2</c:v>
                </c:pt>
                <c:pt idx="6">
                  <c:v>-3.9879580997927412E-2</c:v>
                </c:pt>
                <c:pt idx="7">
                  <c:v>-0.1635445643478276</c:v>
                </c:pt>
                <c:pt idx="8">
                  <c:v>-0.24207097020791432</c:v>
                </c:pt>
                <c:pt idx="9">
                  <c:v>-0.25695134199684799</c:v>
                </c:pt>
                <c:pt idx="10">
                  <c:v>-0.20583041294705084</c:v>
                </c:pt>
                <c:pt idx="11">
                  <c:v>-0.10298201209506641</c:v>
                </c:pt>
                <c:pt idx="12">
                  <c:v>2.4377999571263922E-2</c:v>
                </c:pt>
                <c:pt idx="13">
                  <c:v>0.14301216364597752</c:v>
                </c:pt>
                <c:pt idx="14">
                  <c:v>0.22207720327582783</c:v>
                </c:pt>
                <c:pt idx="15">
                  <c:v>0.24092444748244296</c:v>
                </c:pt>
                <c:pt idx="16">
                  <c:v>0.19432927100193151</c:v>
                </c:pt>
                <c:pt idx="17">
                  <c:v>9.3837898972969971E-2</c:v>
                </c:pt>
                <c:pt idx="18">
                  <c:v>-3.5108132907701893E-2</c:v>
                </c:pt>
                <c:pt idx="19">
                  <c:v>-0.15955253590970417</c:v>
                </c:pt>
                <c:pt idx="20">
                  <c:v>-0.24731452052474689</c:v>
                </c:pt>
                <c:pt idx="21">
                  <c:v>-0.27511390443023293</c:v>
                </c:pt>
                <c:pt idx="22">
                  <c:v>-0.23449514092365262</c:v>
                </c:pt>
                <c:pt idx="23">
                  <c:v>-0.1340621336059003</c:v>
                </c:pt>
                <c:pt idx="24">
                  <c:v>2.5442218845535582E-3</c:v>
                </c:pt>
                <c:pt idx="25">
                  <c:v>0.14243110525958116</c:v>
                </c:pt>
                <c:pt idx="26">
                  <c:v>0.25156672021614246</c:v>
                </c:pt>
                <c:pt idx="27">
                  <c:v>0.30320374389254406</c:v>
                </c:pt>
                <c:pt idx="28">
                  <c:v>0.28451624091658395</c:v>
                </c:pt>
                <c:pt idx="29">
                  <c:v>0.19979640814712085</c:v>
                </c:pt>
                <c:pt idx="30">
                  <c:v>6.9413491430056901E-2</c:v>
                </c:pt>
                <c:pt idx="31">
                  <c:v>-7.5207701913751202E-2</c:v>
                </c:pt>
                <c:pt idx="32">
                  <c:v>-0.19934025334995564</c:v>
                </c:pt>
                <c:pt idx="33">
                  <c:v>-0.2735123454991959</c:v>
                </c:pt>
                <c:pt idx="34">
                  <c:v>-0.28074105578615999</c:v>
                </c:pt>
                <c:pt idx="35">
                  <c:v>-0.22064688876679539</c:v>
                </c:pt>
                <c:pt idx="36">
                  <c:v>-0.10943206310225227</c:v>
                </c:pt>
                <c:pt idx="37">
                  <c:v>2.4262509966779096E-2</c:v>
                </c:pt>
                <c:pt idx="38">
                  <c:v>0.14657920560447446</c:v>
                </c:pt>
                <c:pt idx="39">
                  <c:v>0.22693574362802851</c:v>
                </c:pt>
                <c:pt idx="40">
                  <c:v>0.24566400166250743</c:v>
                </c:pt>
                <c:pt idx="41">
                  <c:v>0.19888818232326497</c:v>
                </c:pt>
                <c:pt idx="42">
                  <c:v>9.9427082133303091E-2</c:v>
                </c:pt>
                <c:pt idx="43">
                  <c:v>-2.6499457055699945E-2</c:v>
                </c:pt>
                <c:pt idx="44">
                  <c:v>-0.14593003179358419</c:v>
                </c:pt>
                <c:pt idx="45">
                  <c:v>-0.22751522235732866</c:v>
                </c:pt>
                <c:pt idx="46">
                  <c:v>-0.24946949147068664</c:v>
                </c:pt>
                <c:pt idx="47">
                  <c:v>-0.20512593769268705</c:v>
                </c:pt>
                <c:pt idx="48">
                  <c:v>-0.10469764544742524</c:v>
                </c:pt>
                <c:pt idx="49">
                  <c:v>2.7202023500213134E-2</c:v>
                </c:pt>
                <c:pt idx="50">
                  <c:v>0.15766684117448368</c:v>
                </c:pt>
                <c:pt idx="51">
                  <c:v>0.25371112220654735</c:v>
                </c:pt>
                <c:pt idx="52">
                  <c:v>0.29053873379307871</c:v>
                </c:pt>
                <c:pt idx="53">
                  <c:v>0.25780050656076398</c:v>
                </c:pt>
                <c:pt idx="54">
                  <c:v>0.16227236434494169</c:v>
                </c:pt>
                <c:pt idx="55">
                  <c:v>2.627784194396085E-2</c:v>
                </c:pt>
                <c:pt idx="56">
                  <c:v>-0.11776050657438691</c:v>
                </c:pt>
                <c:pt idx="57">
                  <c:v>-0.23529070519313411</c:v>
                </c:pt>
                <c:pt idx="58">
                  <c:v>-0.29814248749114786</c:v>
                </c:pt>
                <c:pt idx="59">
                  <c:v>-0.29146448259871932</c:v>
                </c:pt>
                <c:pt idx="60">
                  <c:v>-0.21736334842081886</c:v>
                </c:pt>
                <c:pt idx="61">
                  <c:v>-9.4341917767476011E-2</c:v>
                </c:pt>
                <c:pt idx="62">
                  <c:v>4.7320436454878302E-2</c:v>
                </c:pt>
                <c:pt idx="63">
                  <c:v>0.17309186283950401</c:v>
                </c:pt>
                <c:pt idx="64">
                  <c:v>0.25274096501595561</c:v>
                </c:pt>
                <c:pt idx="65">
                  <c:v>0.26778886477897412</c:v>
                </c:pt>
                <c:pt idx="66">
                  <c:v>0.21600771947241479</c:v>
                </c:pt>
                <c:pt idx="67">
                  <c:v>0.11185198566036234</c:v>
                </c:pt>
                <c:pt idx="68">
                  <c:v>-1.7275031008275269E-2</c:v>
                </c:pt>
                <c:pt idx="69">
                  <c:v>-0.13797705432136848</c:v>
                </c:pt>
                <c:pt idx="70">
                  <c:v>-0.21929719694623767</c:v>
                </c:pt>
                <c:pt idx="71">
                  <c:v>-0.24051384732336739</c:v>
                </c:pt>
                <c:pt idx="72">
                  <c:v>-0.19634827542602973</c:v>
                </c:pt>
                <c:pt idx="73">
                  <c:v>-9.8281029909676715E-2</c:v>
                </c:pt>
                <c:pt idx="74">
                  <c:v>2.8351402791511306E-2</c:v>
                </c:pt>
                <c:pt idx="75">
                  <c:v>0.15075179827762675</c:v>
                </c:pt>
                <c:pt idx="76">
                  <c:v>0.23694693489595556</c:v>
                </c:pt>
                <c:pt idx="77">
                  <c:v>0.26388561775743696</c:v>
                </c:pt>
                <c:pt idx="78">
                  <c:v>0.2233187912457664</c:v>
                </c:pt>
                <c:pt idx="79">
                  <c:v>0.12398348689799107</c:v>
                </c:pt>
                <c:pt idx="80">
                  <c:v>-1.0464809188580844E-2</c:v>
                </c:pt>
                <c:pt idx="81">
                  <c:v>-0.14726445194575655</c:v>
                </c:pt>
                <c:pt idx="82">
                  <c:v>-0.25266114304306014</c:v>
                </c:pt>
                <c:pt idx="83">
                  <c:v>-0.30030240569360739</c:v>
                </c:pt>
                <c:pt idx="84">
                  <c:v>-0.27781993269194416</c:v>
                </c:pt>
                <c:pt idx="85">
                  <c:v>-0.18995620047437778</c:v>
                </c:pt>
                <c:pt idx="86">
                  <c:v>-5.7451594133985553E-2</c:v>
                </c:pt>
                <c:pt idx="87">
                  <c:v>8.8035928940584887E-2</c:v>
                </c:pt>
                <c:pt idx="88">
                  <c:v>0.21171826576056016</c:v>
                </c:pt>
                <c:pt idx="89">
                  <c:v>0.28423698160629046</c:v>
                </c:pt>
                <c:pt idx="90">
                  <c:v>0.28886871635458111</c:v>
                </c:pt>
                <c:pt idx="91">
                  <c:v>0.22558743438413964</c:v>
                </c:pt>
                <c:pt idx="92">
                  <c:v>0.1109785638109369</c:v>
                </c:pt>
                <c:pt idx="93">
                  <c:v>-2.5965992005216883E-2</c:v>
                </c:pt>
                <c:pt idx="94">
                  <c:v>-0.15111690309758349</c:v>
                </c:pt>
                <c:pt idx="95">
                  <c:v>-0.23372320623953022</c:v>
                </c:pt>
                <c:pt idx="96">
                  <c:v>-0.25404919634335033</c:v>
                </c:pt>
                <c:pt idx="97">
                  <c:v>-0.20822909301150525</c:v>
                </c:pt>
                <c:pt idx="98">
                  <c:v>-0.10913339608654196</c:v>
                </c:pt>
                <c:pt idx="99">
                  <c:v>1.696129271372086E-2</c:v>
                </c:pt>
                <c:pt idx="100">
                  <c:v>0.13705801642081655</c:v>
                </c:pt>
                <c:pt idx="101">
                  <c:v>0.21980135928123229</c:v>
                </c:pt>
                <c:pt idx="102">
                  <c:v>0.24341774283006504</c:v>
                </c:pt>
                <c:pt idx="103">
                  <c:v>0.20124258995381217</c:v>
                </c:pt>
                <c:pt idx="104">
                  <c:v>0.1034469972689166</c:v>
                </c:pt>
                <c:pt idx="105">
                  <c:v>-2.5472295610901061E-2</c:v>
                </c:pt>
                <c:pt idx="106">
                  <c:v>-0.15281537949568075</c:v>
                </c:pt>
                <c:pt idx="107">
                  <c:v>-0.24588501648394467</c:v>
                </c:pt>
                <c:pt idx="108">
                  <c:v>-0.28022375058741039</c:v>
                </c:pt>
                <c:pt idx="109">
                  <c:v>-0.24581977403013552</c:v>
                </c:pt>
                <c:pt idx="110">
                  <c:v>-0.14972403856169078</c:v>
                </c:pt>
                <c:pt idx="111">
                  <c:v>-1.441561838832555E-2</c:v>
                </c:pt>
                <c:pt idx="112">
                  <c:v>0.12768684384152909</c:v>
                </c:pt>
                <c:pt idx="113">
                  <c:v>0.24220743483431842</c:v>
                </c:pt>
                <c:pt idx="114">
                  <c:v>0.30130525245931455</c:v>
                </c:pt>
                <c:pt idx="115">
                  <c:v>0.29056384630750043</c:v>
                </c:pt>
                <c:pt idx="116">
                  <c:v>0.21256281223069093</c:v>
                </c:pt>
                <c:pt idx="117">
                  <c:v>8.6242114438970813E-2</c:v>
                </c:pt>
                <c:pt idx="118">
                  <c:v>-5.7782843529332467E-2</c:v>
                </c:pt>
                <c:pt idx="119">
                  <c:v>-0.18478932572952611</c:v>
                </c:pt>
                <c:pt idx="120">
                  <c:v>-0.26451525349763222</c:v>
                </c:pt>
                <c:pt idx="121">
                  <c:v>-0.27859624045453429</c:v>
                </c:pt>
                <c:pt idx="122">
                  <c:v>-0.22502460330637636</c:v>
                </c:pt>
                <c:pt idx="123">
                  <c:v>-0.11852739617506382</c:v>
                </c:pt>
                <c:pt idx="124">
                  <c:v>1.3220844239580618E-2</c:v>
                </c:pt>
                <c:pt idx="125">
                  <c:v>0.13659608894047925</c:v>
                </c:pt>
                <c:pt idx="126">
                  <c:v>0.22047917341778361</c:v>
                </c:pt>
                <c:pt idx="127">
                  <c:v>0.24405092437302078</c:v>
                </c:pt>
                <c:pt idx="128">
                  <c:v>0.20197981018020578</c:v>
                </c:pt>
                <c:pt idx="129">
                  <c:v>0.10570779050193102</c:v>
                </c:pt>
                <c:pt idx="130">
                  <c:v>-1.9482964638182262E-2</c:v>
                </c:pt>
                <c:pt idx="131">
                  <c:v>-0.14088389869045512</c:v>
                </c:pt>
                <c:pt idx="132">
                  <c:v>-0.22664483777725059</c:v>
                </c:pt>
                <c:pt idx="133">
                  <c:v>-0.25385162937851286</c:v>
                </c:pt>
                <c:pt idx="134">
                  <c:v>-0.21436970061447996</c:v>
                </c:pt>
                <c:pt idx="135">
                  <c:v>-0.11698460034395373</c:v>
                </c:pt>
                <c:pt idx="136">
                  <c:v>1.4703842796665183E-2</c:v>
                </c:pt>
                <c:pt idx="137">
                  <c:v>0.14811515720298915</c:v>
                </c:pt>
                <c:pt idx="138">
                  <c:v>0.24979799978951303</c:v>
                </c:pt>
                <c:pt idx="139">
                  <c:v>0.29379336257494482</c:v>
                </c:pt>
                <c:pt idx="140">
                  <c:v>0.26816229955586995</c:v>
                </c:pt>
                <c:pt idx="141">
                  <c:v>0.1780446397211552</c:v>
                </c:pt>
                <c:pt idx="142">
                  <c:v>4.44786725641418E-2</c:v>
                </c:pt>
                <c:pt idx="143">
                  <c:v>-0.10073192477347087</c:v>
                </c:pt>
                <c:pt idx="144">
                  <c:v>-0.222832149616601</c:v>
                </c:pt>
                <c:pt idx="145">
                  <c:v>-0.29267016846079758</c:v>
                </c:pt>
                <c:pt idx="146">
                  <c:v>-0.29386653691685316</c:v>
                </c:pt>
                <c:pt idx="147">
                  <c:v>-0.22681717244965155</c:v>
                </c:pt>
                <c:pt idx="148">
                  <c:v>-0.10853775248301792</c:v>
                </c:pt>
                <c:pt idx="149">
                  <c:v>3.160697688475507E-2</c:v>
                </c:pt>
                <c:pt idx="150">
                  <c:v>0.1592209191011712</c:v>
                </c:pt>
                <c:pt idx="151">
                  <c:v>0.2434155352289557</c:v>
                </c:pt>
                <c:pt idx="152">
                  <c:v>0.26444207773290335</c:v>
                </c:pt>
                <c:pt idx="153">
                  <c:v>0.21851817705399029</c:v>
                </c:pt>
                <c:pt idx="154">
                  <c:v>0.11865226578927812</c:v>
                </c:pt>
                <c:pt idx="155">
                  <c:v>-8.7301891712336203E-3</c:v>
                </c:pt>
                <c:pt idx="156">
                  <c:v>-0.13050605043183691</c:v>
                </c:pt>
                <c:pt idx="157">
                  <c:v>-0.21523194849068</c:v>
                </c:pt>
                <c:pt idx="158">
                  <c:v>-0.24107946846837924</c:v>
                </c:pt>
                <c:pt idx="159">
                  <c:v>-0.201340040910473</c:v>
                </c:pt>
                <c:pt idx="160">
                  <c:v>-0.10612067638665974</c:v>
                </c:pt>
                <c:pt idx="161">
                  <c:v>2.0194518190216296E-2</c:v>
                </c:pt>
                <c:pt idx="162">
                  <c:v>0.14508204523966495</c:v>
                </c:pt>
                <c:pt idx="163">
                  <c:v>0.23607952367640395</c:v>
                </c:pt>
                <c:pt idx="164">
                  <c:v>0.26899506848489718</c:v>
                </c:pt>
                <c:pt idx="165">
                  <c:v>0.23406742677791822</c:v>
                </c:pt>
                <c:pt idx="166">
                  <c:v>0.13852909568108468</c:v>
                </c:pt>
                <c:pt idx="167">
                  <c:v>4.922209165285206E-3</c:v>
                </c:pt>
                <c:pt idx="168">
                  <c:v>-0.13442228332634751</c:v>
                </c:pt>
                <c:pt idx="169">
                  <c:v>-0.24537256724166731</c:v>
                </c:pt>
                <c:pt idx="170">
                  <c:v>-0.30046362044465547</c:v>
                </c:pt>
                <c:pt idx="171">
                  <c:v>-0.28573493276943795</c:v>
                </c:pt>
                <c:pt idx="172">
                  <c:v>-0.20423275367920957</c:v>
                </c:pt>
                <c:pt idx="173">
                  <c:v>-7.5301119923972731E-2</c:v>
                </c:pt>
                <c:pt idx="174">
                  <c:v>7.0165547618834742E-2</c:v>
                </c:pt>
                <c:pt idx="175">
                  <c:v>0.19732974569252698</c:v>
                </c:pt>
                <c:pt idx="176">
                  <c:v>0.27598749782763499</c:v>
                </c:pt>
                <c:pt idx="177">
                  <c:v>0.28798291850265734</c:v>
                </c:pt>
                <c:pt idx="178">
                  <c:v>0.23161992367994749</c:v>
                </c:pt>
                <c:pt idx="179">
                  <c:v>0.12197955595470933</c:v>
                </c:pt>
                <c:pt idx="180">
                  <c:v>-1.2927627770363971E-2</c:v>
                </c:pt>
                <c:pt idx="181">
                  <c:v>-0.13920677303746498</c:v>
                </c:pt>
                <c:pt idx="182">
                  <c:v>-0.22555838544036283</c:v>
                </c:pt>
                <c:pt idx="183">
                  <c:v>-0.25107397343859522</c:v>
                </c:pt>
                <c:pt idx="184">
                  <c:v>-0.21040293792132403</c:v>
                </c:pt>
                <c:pt idx="185">
                  <c:v>-0.11500508561679737</c:v>
                </c:pt>
                <c:pt idx="186">
                  <c:v>9.8171277024506655E-3</c:v>
                </c:pt>
                <c:pt idx="187">
                  <c:v>0.13135697634620214</c:v>
                </c:pt>
                <c:pt idx="188">
                  <c:v>0.2177951455298747</c:v>
                </c:pt>
                <c:pt idx="189">
                  <c:v>0.24626431035346252</c:v>
                </c:pt>
                <c:pt idx="190">
                  <c:v>0.20866336112923203</c:v>
                </c:pt>
                <c:pt idx="191">
                  <c:v>0.11376110408976595</c:v>
                </c:pt>
                <c:pt idx="192">
                  <c:v>-1.4942404867060187E-2</c:v>
                </c:pt>
                <c:pt idx="193">
                  <c:v>-0.1450670855976296</c:v>
                </c:pt>
                <c:pt idx="194">
                  <c:v>-0.2434570943793033</c:v>
                </c:pt>
                <c:pt idx="195">
                  <c:v>-0.28451315835228191</c:v>
                </c:pt>
                <c:pt idx="196">
                  <c:v>-0.25666827083413452</c:v>
                </c:pt>
                <c:pt idx="197">
                  <c:v>-0.16538311647346057</c:v>
                </c:pt>
                <c:pt idx="198">
                  <c:v>-3.190459676314826E-2</c:v>
                </c:pt>
                <c:pt idx="199">
                  <c:v>0.11191255378611417</c:v>
                </c:pt>
                <c:pt idx="200">
                  <c:v>0.23143853266122447</c:v>
                </c:pt>
                <c:pt idx="201">
                  <c:v>0.29780990285263709</c:v>
                </c:pt>
                <c:pt idx="202">
                  <c:v>0.29505576150523316</c:v>
                </c:pt>
                <c:pt idx="203">
                  <c:v>0.22403605389853945</c:v>
                </c:pt>
                <c:pt idx="204">
                  <c:v>0.10221279707634412</c:v>
                </c:pt>
                <c:pt idx="205">
                  <c:v>-4.0687519945913173E-2</c:v>
                </c:pt>
                <c:pt idx="206">
                  <c:v>-0.1700392307790301</c:v>
                </c:pt>
                <c:pt idx="207">
                  <c:v>-0.25487625814238679</c:v>
                </c:pt>
                <c:pt idx="208">
                  <c:v>-0.27551459085308705</c:v>
                </c:pt>
                <c:pt idx="209">
                  <c:v>-0.22834431331277977</c:v>
                </c:pt>
                <c:pt idx="210">
                  <c:v>-0.12660480291093498</c:v>
                </c:pt>
                <c:pt idx="211">
                  <c:v>3.0401400457034655E-3</c:v>
                </c:pt>
                <c:pt idx="212">
                  <c:v>0.12726241125925306</c:v>
                </c:pt>
                <c:pt idx="213">
                  <c:v>0.21446880586425587</c:v>
                </c:pt>
                <c:pt idx="214">
                  <c:v>0.24273594911871132</c:v>
                </c:pt>
                <c:pt idx="215">
                  <c:v>0.20529605161953543</c:v>
                </c:pt>
                <c:pt idx="216">
                  <c:v>0.11220290695179987</c:v>
                </c:pt>
                <c:pt idx="217">
                  <c:v>-1.2235868230070404E-2</c:v>
                </c:pt>
                <c:pt idx="218">
                  <c:v>-0.13561456845649911</c:v>
                </c:pt>
                <c:pt idx="219">
                  <c:v>-0.22562915295318287</c:v>
                </c:pt>
                <c:pt idx="220">
                  <c:v>-0.25826493609042545</c:v>
                </c:pt>
                <c:pt idx="221">
                  <c:v>-0.22391805583076074</c:v>
                </c:pt>
                <c:pt idx="222">
                  <c:v>-0.1299121439610805</c:v>
                </c:pt>
                <c:pt idx="223">
                  <c:v>1.2278341424908287E-3</c:v>
                </c:pt>
                <c:pt idx="224">
                  <c:v>0.13732197333437857</c:v>
                </c:pt>
                <c:pt idx="225">
                  <c:v>0.24452365266637757</c:v>
                </c:pt>
                <c:pt idx="226">
                  <c:v>0.29575899567777653</c:v>
                </c:pt>
                <c:pt idx="227">
                  <c:v>0.27751144763451085</c:v>
                </c:pt>
                <c:pt idx="228">
                  <c:v>0.19325556619907594</c:v>
                </c:pt>
                <c:pt idx="229">
                  <c:v>6.2677905348725818E-2</c:v>
                </c:pt>
                <c:pt idx="230">
                  <c:v>-8.3127712203055176E-2</c:v>
                </c:pt>
                <c:pt idx="231">
                  <c:v>-0.20929999358840648</c:v>
                </c:pt>
                <c:pt idx="232">
                  <c:v>-0.28578775350904684</c:v>
                </c:pt>
                <c:pt idx="233">
                  <c:v>-0.2947340830382581</c:v>
                </c:pt>
                <c:pt idx="234">
                  <c:v>-0.23483325606978397</c:v>
                </c:pt>
                <c:pt idx="235">
                  <c:v>-0.12158090298707183</c:v>
                </c:pt>
                <c:pt idx="236">
                  <c:v>1.6638811820835337E-2</c:v>
                </c:pt>
                <c:pt idx="237">
                  <c:v>0.14564852442759374</c:v>
                </c:pt>
                <c:pt idx="238">
                  <c:v>0.23398336832727387</c:v>
                </c:pt>
                <c:pt idx="239">
                  <c:v>0.26068571278031999</c:v>
                </c:pt>
                <c:pt idx="240">
                  <c:v>0.22044787742567556</c:v>
                </c:pt>
                <c:pt idx="241">
                  <c:v>0.12482621359348085</c:v>
                </c:pt>
                <c:pt idx="242">
                  <c:v>-7.6748198052393676E-4</c:v>
                </c:pt>
                <c:pt idx="243">
                  <c:v>-0.12353601296425207</c:v>
                </c:pt>
                <c:pt idx="244">
                  <c:v>-0.21160270526678679</c:v>
                </c:pt>
                <c:pt idx="245">
                  <c:v>-0.24206992791417006</c:v>
                </c:pt>
                <c:pt idx="246">
                  <c:v>-0.2068101387797032</c:v>
                </c:pt>
                <c:pt idx="247">
                  <c:v>-0.11453758350744958</c:v>
                </c:pt>
                <c:pt idx="248">
                  <c:v>1.1360051008686251E-2</c:v>
                </c:pt>
                <c:pt idx="249">
                  <c:v>0.13868927255185459</c:v>
                </c:pt>
                <c:pt idx="250">
                  <c:v>0.23455045467537158</c:v>
                </c:pt>
                <c:pt idx="251">
                  <c:v>0.27364229591644162</c:v>
                </c:pt>
                <c:pt idx="252">
                  <c:v>0.24469036440518144</c:v>
                </c:pt>
                <c:pt idx="253">
                  <c:v>0.15338564256470416</c:v>
                </c:pt>
                <c:pt idx="254">
                  <c:v>2.1089322404531465E-2</c:v>
                </c:pt>
                <c:pt idx="255">
                  <c:v>-0.12038305174506272</c:v>
                </c:pt>
                <c:pt idx="256">
                  <c:v>-0.2366054788246211</c:v>
                </c:pt>
                <c:pt idx="257">
                  <c:v>-0.29906323442225613</c:v>
                </c:pt>
                <c:pt idx="258">
                  <c:v>-0.29223087906456341</c:v>
                </c:pt>
                <c:pt idx="259">
                  <c:v>-0.21744279677650669</c:v>
                </c:pt>
                <c:pt idx="260">
                  <c:v>-9.2590399539011742E-2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A-40B4-967D-4360F9557F2B}"/>
            </c:ext>
          </c:extLst>
        </c:ser>
        <c:ser>
          <c:idx val="22"/>
          <c:order val="1"/>
          <c:tx>
            <c:strRef>
              <c:f>'10cp'!$M$5</c:f>
              <c:strCache>
                <c:ptCount val="1"/>
                <c:pt idx="0">
                  <c:v>tide 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'10cp'!$K$12:$K$266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'10cp'!$M$12:$M$266</c:f>
              <c:numCache>
                <c:formatCode>0.00E+00</c:formatCode>
                <c:ptCount val="255"/>
                <c:pt idx="0">
                  <c:v>-7.31666667981999E-2</c:v>
                </c:pt>
                <c:pt idx="1">
                  <c:v>-0.22550000005320001</c:v>
                </c:pt>
                <c:pt idx="2">
                  <c:v>-0.32333333346920001</c:v>
                </c:pt>
                <c:pt idx="3">
                  <c:v>-0.34333333329639898</c:v>
                </c:pt>
                <c:pt idx="4">
                  <c:v>-0.28158333332699897</c:v>
                </c:pt>
                <c:pt idx="5">
                  <c:v>-0.15291666673400001</c:v>
                </c:pt>
                <c:pt idx="6">
                  <c:v>9.4166666632000597E-3</c:v>
                </c:pt>
                <c:pt idx="7">
                  <c:v>0.166833333261799</c:v>
                </c:pt>
                <c:pt idx="8">
                  <c:v>0.2790000000126</c:v>
                </c:pt>
                <c:pt idx="9">
                  <c:v>0.3210000000612</c:v>
                </c:pt>
                <c:pt idx="10">
                  <c:v>0.2834166667952</c:v>
                </c:pt>
                <c:pt idx="11">
                  <c:v>0.17774999994759899</c:v>
                </c:pt>
                <c:pt idx="12">
                  <c:v>3.2000000058799903E-2</c:v>
                </c:pt>
                <c:pt idx="13">
                  <c:v>-0.115583333196599</c:v>
                </c:pt>
                <c:pt idx="14">
                  <c:v>-0.22666666680799999</c:v>
                </c:pt>
                <c:pt idx="15">
                  <c:v>-0.27416666662619898</c:v>
                </c:pt>
                <c:pt idx="16">
                  <c:v>-0.246583333223</c:v>
                </c:pt>
                <c:pt idx="17">
                  <c:v>-0.15191666654960001</c:v>
                </c:pt>
                <c:pt idx="18">
                  <c:v>-1.6666666793599998E-2</c:v>
                </c:pt>
                <c:pt idx="19">
                  <c:v>0.1253333334324</c:v>
                </c:pt>
                <c:pt idx="20">
                  <c:v>0.23516666659739899</c:v>
                </c:pt>
                <c:pt idx="21">
                  <c:v>0.28516666667340002</c:v>
                </c:pt>
                <c:pt idx="22">
                  <c:v>0.26108333322979999</c:v>
                </c:pt>
                <c:pt idx="23">
                  <c:v>0.16724999999260001</c:v>
                </c:pt>
                <c:pt idx="24">
                  <c:v>2.7333333192000001E-2</c:v>
                </c:pt>
                <c:pt idx="25">
                  <c:v>-0.1246666667444</c:v>
                </c:pt>
                <c:pt idx="26">
                  <c:v>-0.250749999896</c:v>
                </c:pt>
                <c:pt idx="27">
                  <c:v>-0.31933333339199899</c:v>
                </c:pt>
                <c:pt idx="28">
                  <c:v>-0.3142500000738</c:v>
                </c:pt>
                <c:pt idx="29">
                  <c:v>-0.23508333326139899</c:v>
                </c:pt>
                <c:pt idx="30">
                  <c:v>-0.1029166666326</c:v>
                </c:pt>
                <c:pt idx="31">
                  <c:v>5.1833333468000002E-2</c:v>
                </c:pt>
                <c:pt idx="32">
                  <c:v>0.1915833334442</c:v>
                </c:pt>
                <c:pt idx="33">
                  <c:v>0.28316666655860001</c:v>
                </c:pt>
                <c:pt idx="34">
                  <c:v>0.30591666667699902</c:v>
                </c:pt>
                <c:pt idx="35">
                  <c:v>0.25583333339199898</c:v>
                </c:pt>
                <c:pt idx="36">
                  <c:v>0.14949999993259999</c:v>
                </c:pt>
                <c:pt idx="37">
                  <c:v>1.31666665037999E-2</c:v>
                </c:pt>
                <c:pt idx="38">
                  <c:v>-0.117666666723599</c:v>
                </c:pt>
                <c:pt idx="39">
                  <c:v>-0.209583333308999</c:v>
                </c:pt>
                <c:pt idx="40">
                  <c:v>-0.2405833334628</c:v>
                </c:pt>
                <c:pt idx="41">
                  <c:v>-0.20408333336160001</c:v>
                </c:pt>
                <c:pt idx="42">
                  <c:v>-0.111250000029399</c:v>
                </c:pt>
                <c:pt idx="43">
                  <c:v>1.24166666575999E-2</c:v>
                </c:pt>
                <c:pt idx="44">
                  <c:v>0.13316666683860001</c:v>
                </c:pt>
                <c:pt idx="45">
                  <c:v>0.22008333349260001</c:v>
                </c:pt>
                <c:pt idx="46">
                  <c:v>0.24858333346479999</c:v>
                </c:pt>
                <c:pt idx="47">
                  <c:v>0.20858333340400001</c:v>
                </c:pt>
                <c:pt idx="48">
                  <c:v>0.111416666676</c:v>
                </c:pt>
                <c:pt idx="49">
                  <c:v>-2.2166666690199899E-2</c:v>
                </c:pt>
                <c:pt idx="50">
                  <c:v>-0.15833333321839901</c:v>
                </c:pt>
                <c:pt idx="51">
                  <c:v>-0.26241666665660002</c:v>
                </c:pt>
                <c:pt idx="52">
                  <c:v>-0.30999999991240001</c:v>
                </c:pt>
                <c:pt idx="53">
                  <c:v>-0.28733333340939898</c:v>
                </c:pt>
                <c:pt idx="54">
                  <c:v>-0.19925000002599999</c:v>
                </c:pt>
                <c:pt idx="55">
                  <c:v>-6.6083333390599894E-2</c:v>
                </c:pt>
                <c:pt idx="56">
                  <c:v>8.0583333143399896E-2</c:v>
                </c:pt>
                <c:pt idx="57">
                  <c:v>0.208250000059999</c:v>
                </c:pt>
                <c:pt idx="58">
                  <c:v>0.28500000002679898</c:v>
                </c:pt>
                <c:pt idx="59">
                  <c:v>0.29716666657479901</c:v>
                </c:pt>
                <c:pt idx="60">
                  <c:v>0.24224999990339999</c:v>
                </c:pt>
                <c:pt idx="61">
                  <c:v>0.13616666655359999</c:v>
                </c:pt>
                <c:pt idx="62">
                  <c:v>7.3333334409999501E-3</c:v>
                </c:pt>
                <c:pt idx="63">
                  <c:v>-0.1124999999932</c:v>
                </c:pt>
                <c:pt idx="64">
                  <c:v>-0.193916666776</c:v>
                </c:pt>
                <c:pt idx="65">
                  <c:v>-0.21691666664839901</c:v>
                </c:pt>
                <c:pt idx="66">
                  <c:v>-0.178083333418599</c:v>
                </c:pt>
                <c:pt idx="67">
                  <c:v>-8.9583333253600003E-2</c:v>
                </c:pt>
                <c:pt idx="68">
                  <c:v>2.3916666720799999E-2</c:v>
                </c:pt>
                <c:pt idx="69">
                  <c:v>0.1307500000946</c:v>
                </c:pt>
                <c:pt idx="70">
                  <c:v>0.20291666660679999</c:v>
                </c:pt>
                <c:pt idx="71">
                  <c:v>0.21816666673919999</c:v>
                </c:pt>
                <c:pt idx="72">
                  <c:v>0.17141666671639999</c:v>
                </c:pt>
                <c:pt idx="73">
                  <c:v>7.2999999897600004E-2</c:v>
                </c:pt>
                <c:pt idx="74">
                  <c:v>-5.4333333319399997E-2</c:v>
                </c:pt>
                <c:pt idx="75">
                  <c:v>-0.179833333220599</c:v>
                </c:pt>
                <c:pt idx="76">
                  <c:v>-0.27108333332119899</c:v>
                </c:pt>
                <c:pt idx="77">
                  <c:v>-0.30500000013340001</c:v>
                </c:pt>
                <c:pt idx="78">
                  <c:v>-0.27208333337859902</c:v>
                </c:pt>
                <c:pt idx="79">
                  <c:v>-0.177500000117399</c:v>
                </c:pt>
                <c:pt idx="80">
                  <c:v>-4.2750000097999903E-2</c:v>
                </c:pt>
                <c:pt idx="81">
                  <c:v>0.1024166666928</c:v>
                </c:pt>
                <c:pt idx="82">
                  <c:v>0.2237500000988</c:v>
                </c:pt>
                <c:pt idx="83">
                  <c:v>0.29524999997380003</c:v>
                </c:pt>
                <c:pt idx="84">
                  <c:v>0.30083333335880003</c:v>
                </c:pt>
                <c:pt idx="85">
                  <c:v>0.24216666664360001</c:v>
                </c:pt>
                <c:pt idx="86">
                  <c:v>0.135500000018</c:v>
                </c:pt>
                <c:pt idx="87">
                  <c:v>7.5000000368000098E-3</c:v>
                </c:pt>
                <c:pt idx="88">
                  <c:v>-0.1099999999386</c:v>
                </c:pt>
                <c:pt idx="89">
                  <c:v>-0.18849999996139999</c:v>
                </c:pt>
                <c:pt idx="90">
                  <c:v>-0.20916666670520001</c:v>
                </c:pt>
                <c:pt idx="91">
                  <c:v>-0.17058333320399999</c:v>
                </c:pt>
                <c:pt idx="92">
                  <c:v>-8.4083333407799998E-2</c:v>
                </c:pt>
                <c:pt idx="93">
                  <c:v>2.5666666751399898E-2</c:v>
                </c:pt>
                <c:pt idx="94">
                  <c:v>0.127749999973199</c:v>
                </c:pt>
                <c:pt idx="95">
                  <c:v>0.19349999989280001</c:v>
                </c:pt>
                <c:pt idx="96">
                  <c:v>0.20441666655320001</c:v>
                </c:pt>
                <c:pt idx="97">
                  <c:v>0.15366666668180001</c:v>
                </c:pt>
                <c:pt idx="98">
                  <c:v>5.2750000036999999E-2</c:v>
                </c:pt>
                <c:pt idx="99">
                  <c:v>-7.4666666592200004E-2</c:v>
                </c:pt>
                <c:pt idx="100">
                  <c:v>-0.19700000008099899</c:v>
                </c:pt>
                <c:pt idx="101">
                  <c:v>-0.2839166667604</c:v>
                </c:pt>
                <c:pt idx="102">
                  <c:v>-0.3124999998654</c:v>
                </c:pt>
                <c:pt idx="103">
                  <c:v>-0.271749999882199</c:v>
                </c:pt>
                <c:pt idx="104">
                  <c:v>-0.17000000008060001</c:v>
                </c:pt>
                <c:pt idx="105">
                  <c:v>-2.7999999854599899E-2</c:v>
                </c:pt>
                <c:pt idx="106">
                  <c:v>0.122500000135399</c:v>
                </c:pt>
                <c:pt idx="107">
                  <c:v>0.24625000003139999</c:v>
                </c:pt>
                <c:pt idx="108">
                  <c:v>0.3175833332852</c:v>
                </c:pt>
                <c:pt idx="109">
                  <c:v>0.31966666663439902</c:v>
                </c:pt>
                <c:pt idx="110">
                  <c:v>0.25541666650879902</c:v>
                </c:pt>
                <c:pt idx="111">
                  <c:v>0.14050000000019999</c:v>
                </c:pt>
                <c:pt idx="112">
                  <c:v>4.8333334371999902E-3</c:v>
                </c:pt>
                <c:pt idx="113">
                  <c:v>-0.1187500000408</c:v>
                </c:pt>
                <c:pt idx="114">
                  <c:v>-0.20083333346080001</c:v>
                </c:pt>
                <c:pt idx="115">
                  <c:v>-0.222499999931799</c:v>
                </c:pt>
                <c:pt idx="116">
                  <c:v>-0.18066666663139999</c:v>
                </c:pt>
                <c:pt idx="117">
                  <c:v>-8.8749999995200002E-2</c:v>
                </c:pt>
                <c:pt idx="118">
                  <c:v>2.6500000035199998E-2</c:v>
                </c:pt>
                <c:pt idx="119">
                  <c:v>0.13400000007160001</c:v>
                </c:pt>
                <c:pt idx="120">
                  <c:v>0.20216666670979999</c:v>
                </c:pt>
                <c:pt idx="121">
                  <c:v>0.21158333329680001</c:v>
                </c:pt>
                <c:pt idx="122">
                  <c:v>0.15558333323199999</c:v>
                </c:pt>
                <c:pt idx="123">
                  <c:v>4.66666666105999E-2</c:v>
                </c:pt>
                <c:pt idx="124">
                  <c:v>-8.9416666683199905E-2</c:v>
                </c:pt>
                <c:pt idx="125">
                  <c:v>-0.21908333348600001</c:v>
                </c:pt>
                <c:pt idx="126">
                  <c:v>-0.30916666670479998</c:v>
                </c:pt>
                <c:pt idx="127">
                  <c:v>-0.33416666669200001</c:v>
                </c:pt>
                <c:pt idx="128">
                  <c:v>-0.28608333319160001</c:v>
                </c:pt>
                <c:pt idx="129">
                  <c:v>-0.170666666616199</c:v>
                </c:pt>
                <c:pt idx="130">
                  <c:v>-1.4749999887799899E-2</c:v>
                </c:pt>
                <c:pt idx="131">
                  <c:v>0.1479999999354</c:v>
                </c:pt>
                <c:pt idx="132">
                  <c:v>0.281249999906799</c:v>
                </c:pt>
                <c:pt idx="133">
                  <c:v>0.35366666660480001</c:v>
                </c:pt>
                <c:pt idx="134">
                  <c:v>0.35058333347760001</c:v>
                </c:pt>
                <c:pt idx="135">
                  <c:v>0.27333333329159998</c:v>
                </c:pt>
                <c:pt idx="136">
                  <c:v>0.14274999997060001</c:v>
                </c:pt>
                <c:pt idx="137">
                  <c:v>-9.0833334208000292E-3</c:v>
                </c:pt>
                <c:pt idx="138">
                  <c:v>-0.146166666695799</c:v>
                </c:pt>
                <c:pt idx="139">
                  <c:v>-0.2340833333564</c:v>
                </c:pt>
                <c:pt idx="140">
                  <c:v>-0.253250000052199</c:v>
                </c:pt>
                <c:pt idx="141">
                  <c:v>-0.20158333340859899</c:v>
                </c:pt>
                <c:pt idx="142">
                  <c:v>-9.4833333294600003E-2</c:v>
                </c:pt>
                <c:pt idx="143">
                  <c:v>3.6999999964799898E-2</c:v>
                </c:pt>
                <c:pt idx="144">
                  <c:v>0.15700000007100001</c:v>
                </c:pt>
                <c:pt idx="145">
                  <c:v>0.231416666604399</c:v>
                </c:pt>
                <c:pt idx="146">
                  <c:v>0.23808333340820001</c:v>
                </c:pt>
                <c:pt idx="147">
                  <c:v>0.17225000000019999</c:v>
                </c:pt>
                <c:pt idx="148">
                  <c:v>4.6750000098999898E-2</c:v>
                </c:pt>
                <c:pt idx="149">
                  <c:v>-0.106666666523999</c:v>
                </c:pt>
                <c:pt idx="150">
                  <c:v>-0.25141666658400003</c:v>
                </c:pt>
                <c:pt idx="151">
                  <c:v>-0.34750000002019998</c:v>
                </c:pt>
                <c:pt idx="152">
                  <c:v>-0.3704166666582</c:v>
                </c:pt>
                <c:pt idx="153">
                  <c:v>-0.30858333335280003</c:v>
                </c:pt>
                <c:pt idx="154">
                  <c:v>-0.17383333343499999</c:v>
                </c:pt>
                <c:pt idx="155">
                  <c:v>3.9166667157999801E-3</c:v>
                </c:pt>
                <c:pt idx="156">
                  <c:v>0.1858333332348</c:v>
                </c:pt>
                <c:pt idx="157">
                  <c:v>0.32974999993479898</c:v>
                </c:pt>
                <c:pt idx="158">
                  <c:v>0.40149999999559899</c:v>
                </c:pt>
                <c:pt idx="159">
                  <c:v>0.38674999990460002</c:v>
                </c:pt>
                <c:pt idx="160">
                  <c:v>0.28900000002780002</c:v>
                </c:pt>
                <c:pt idx="161">
                  <c:v>0.13250000015060001</c:v>
                </c:pt>
                <c:pt idx="162">
                  <c:v>-4.1749999989799898E-2</c:v>
                </c:pt>
                <c:pt idx="163">
                  <c:v>-0.19358333343199899</c:v>
                </c:pt>
                <c:pt idx="164">
                  <c:v>-0.28483333325319898</c:v>
                </c:pt>
                <c:pt idx="165">
                  <c:v>-0.29583333337660001</c:v>
                </c:pt>
                <c:pt idx="166">
                  <c:v>-0.22491666677739999</c:v>
                </c:pt>
                <c:pt idx="167">
                  <c:v>-9.3083333187800002E-2</c:v>
                </c:pt>
                <c:pt idx="168">
                  <c:v>6.3499999923799996E-2</c:v>
                </c:pt>
                <c:pt idx="169">
                  <c:v>0.2008333333084</c:v>
                </c:pt>
                <c:pt idx="170">
                  <c:v>0.2802500000018</c:v>
                </c:pt>
                <c:pt idx="171">
                  <c:v>0.27966666657359901</c:v>
                </c:pt>
                <c:pt idx="172">
                  <c:v>0.19550000015999999</c:v>
                </c:pt>
                <c:pt idx="173">
                  <c:v>4.5583333445799901E-2</c:v>
                </c:pt>
                <c:pt idx="174">
                  <c:v>-0.13300000001420001</c:v>
                </c:pt>
                <c:pt idx="175">
                  <c:v>-0.29566666670460001</c:v>
                </c:pt>
                <c:pt idx="176">
                  <c:v>-0.39841666671599901</c:v>
                </c:pt>
                <c:pt idx="177">
                  <c:v>-0.41308333339480002</c:v>
                </c:pt>
                <c:pt idx="178">
                  <c:v>-0.33208333341899998</c:v>
                </c:pt>
                <c:pt idx="179">
                  <c:v>-0.17133333327879999</c:v>
                </c:pt>
                <c:pt idx="180">
                  <c:v>3.4083333230199998E-2</c:v>
                </c:pt>
                <c:pt idx="181">
                  <c:v>0.23633333342839999</c:v>
                </c:pt>
                <c:pt idx="182">
                  <c:v>0.38825000010499899</c:v>
                </c:pt>
                <c:pt idx="183">
                  <c:v>0.45291666663119901</c:v>
                </c:pt>
                <c:pt idx="184">
                  <c:v>0.41816666656059898</c:v>
                </c:pt>
                <c:pt idx="185">
                  <c:v>0.29083333334360001</c:v>
                </c:pt>
                <c:pt idx="186">
                  <c:v>0.104166666748799</c:v>
                </c:pt>
                <c:pt idx="187">
                  <c:v>-9.55833333186E-2</c:v>
                </c:pt>
                <c:pt idx="188">
                  <c:v>-0.25941666658599899</c:v>
                </c:pt>
                <c:pt idx="189">
                  <c:v>-0.34716666665079898</c:v>
                </c:pt>
                <c:pt idx="190">
                  <c:v>-0.33858333319519901</c:v>
                </c:pt>
                <c:pt idx="191">
                  <c:v>-0.2391666666492</c:v>
                </c:pt>
                <c:pt idx="192">
                  <c:v>-7.5083333297600002E-2</c:v>
                </c:pt>
                <c:pt idx="193">
                  <c:v>0.108333333371</c:v>
                </c:pt>
                <c:pt idx="194">
                  <c:v>0.261916666665999</c:v>
                </c:pt>
                <c:pt idx="195">
                  <c:v>0.34291666674339999</c:v>
                </c:pt>
                <c:pt idx="196">
                  <c:v>0.32749999983740002</c:v>
                </c:pt>
                <c:pt idx="197">
                  <c:v>0.21624999988419899</c:v>
                </c:pt>
                <c:pt idx="198">
                  <c:v>3.5250000086600002E-2</c:v>
                </c:pt>
                <c:pt idx="199">
                  <c:v>-0.1704166666336</c:v>
                </c:pt>
                <c:pt idx="200">
                  <c:v>-0.34900000014439903</c:v>
                </c:pt>
                <c:pt idx="201">
                  <c:v>-0.45341666657099899</c:v>
                </c:pt>
                <c:pt idx="202">
                  <c:v>-0.45350000003399898</c:v>
                </c:pt>
                <c:pt idx="203">
                  <c:v>-0.34683333345919998</c:v>
                </c:pt>
                <c:pt idx="204">
                  <c:v>-0.154499999889399</c:v>
                </c:pt>
                <c:pt idx="205">
                  <c:v>7.7416666578599899E-2</c:v>
                </c:pt>
                <c:pt idx="206">
                  <c:v>0.29608333338460002</c:v>
                </c:pt>
                <c:pt idx="207">
                  <c:v>0.44850000010259999</c:v>
                </c:pt>
                <c:pt idx="208">
                  <c:v>0.49866666677440002</c:v>
                </c:pt>
                <c:pt idx="209">
                  <c:v>0.43466666665679998</c:v>
                </c:pt>
                <c:pt idx="210">
                  <c:v>0.272499999906199</c:v>
                </c:pt>
                <c:pt idx="211">
                  <c:v>5.4499999889799901E-2</c:v>
                </c:pt>
                <c:pt idx="212">
                  <c:v>-0.165999999977999</c:v>
                </c:pt>
                <c:pt idx="213">
                  <c:v>-0.33416666674279899</c:v>
                </c:pt>
                <c:pt idx="214">
                  <c:v>-0.4098333334432</c:v>
                </c:pt>
                <c:pt idx="215">
                  <c:v>-0.3740833334168</c:v>
                </c:pt>
                <c:pt idx="216">
                  <c:v>-0.238666666683999</c:v>
                </c:pt>
                <c:pt idx="217">
                  <c:v>-3.9166666777000002E-2</c:v>
                </c:pt>
                <c:pt idx="218">
                  <c:v>0.17000000008060001</c:v>
                </c:pt>
                <c:pt idx="219">
                  <c:v>0.33358333339079999</c:v>
                </c:pt>
                <c:pt idx="220">
                  <c:v>0.40699999994300001</c:v>
                </c:pt>
                <c:pt idx="221">
                  <c:v>0.36933333329020002</c:v>
                </c:pt>
                <c:pt idx="222">
                  <c:v>0.22733333331819899</c:v>
                </c:pt>
                <c:pt idx="223">
                  <c:v>1.44166667978E-2</c:v>
                </c:pt>
                <c:pt idx="224">
                  <c:v>-0.21608333336460001</c:v>
                </c:pt>
                <c:pt idx="225">
                  <c:v>-0.40433333321640003</c:v>
                </c:pt>
                <c:pt idx="226">
                  <c:v>-0.50224999999380004</c:v>
                </c:pt>
                <c:pt idx="227">
                  <c:v>-0.48250000007299998</c:v>
                </c:pt>
                <c:pt idx="228">
                  <c:v>-0.34575000009119999</c:v>
                </c:pt>
                <c:pt idx="229">
                  <c:v>-0.123999999827799</c:v>
                </c:pt>
                <c:pt idx="230">
                  <c:v>0.131416666782599</c:v>
                </c:pt>
                <c:pt idx="231">
                  <c:v>0.357749999916399</c:v>
                </c:pt>
                <c:pt idx="232">
                  <c:v>0.50191666667519896</c:v>
                </c:pt>
                <c:pt idx="233">
                  <c:v>0.52716666679739999</c:v>
                </c:pt>
                <c:pt idx="234">
                  <c:v>0.42966666680159998</c:v>
                </c:pt>
                <c:pt idx="235">
                  <c:v>0.2325000000994</c:v>
                </c:pt>
                <c:pt idx="236">
                  <c:v>-1.2999999958799901E-2</c:v>
                </c:pt>
                <c:pt idx="237">
                  <c:v>-0.24641666665259901</c:v>
                </c:pt>
                <c:pt idx="238">
                  <c:v>-0.40908333334300001</c:v>
                </c:pt>
                <c:pt idx="239">
                  <c:v>-0.46216666669859902</c:v>
                </c:pt>
                <c:pt idx="240">
                  <c:v>-0.39191666658419999</c:v>
                </c:pt>
                <c:pt idx="241">
                  <c:v>-0.21941666662680001</c:v>
                </c:pt>
                <c:pt idx="242">
                  <c:v>1.1666666659E-2</c:v>
                </c:pt>
                <c:pt idx="243">
                  <c:v>0.2395833331768</c:v>
                </c:pt>
                <c:pt idx="244">
                  <c:v>0.40508333321500001</c:v>
                </c:pt>
                <c:pt idx="245">
                  <c:v>0.46441666661820002</c:v>
                </c:pt>
                <c:pt idx="246">
                  <c:v>0.3990000000426</c:v>
                </c:pt>
                <c:pt idx="247">
                  <c:v>0.22475000002920001</c:v>
                </c:pt>
                <c:pt idx="248">
                  <c:v>-1.5749999995999998E-2</c:v>
                </c:pt>
                <c:pt idx="249">
                  <c:v>-0.2629166666726</c:v>
                </c:pt>
                <c:pt idx="250">
                  <c:v>-0.45266666677559902</c:v>
                </c:pt>
                <c:pt idx="251">
                  <c:v>-0.53675000000560003</c:v>
                </c:pt>
                <c:pt idx="252">
                  <c:v>-0.49175000011499997</c:v>
                </c:pt>
                <c:pt idx="253">
                  <c:v>-0.32633333341280002</c:v>
                </c:pt>
                <c:pt idx="254">
                  <c:v>-7.9583333212999902E-2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A-40B4-967D-4360F9557F2B}"/>
            </c:ext>
          </c:extLst>
        </c:ser>
        <c:ser>
          <c:idx val="20"/>
          <c:order val="2"/>
          <c:tx>
            <c:strRef>
              <c:f>'10cp'!$D$5</c:f>
              <c:strCache>
                <c:ptCount val="1"/>
                <c:pt idx="0">
                  <c:v>Analytical solution at x =148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'10cp'!$A$6:$A$266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5.7329907495754879</c:v>
                </c:pt>
                <c:pt idx="6">
                  <c:v>6.7329907495754879</c:v>
                </c:pt>
                <c:pt idx="7">
                  <c:v>7.7329907495754879</c:v>
                </c:pt>
                <c:pt idx="8">
                  <c:v>8.7329907495754888</c:v>
                </c:pt>
                <c:pt idx="9">
                  <c:v>9.7329907495754888</c:v>
                </c:pt>
                <c:pt idx="10">
                  <c:v>10.732990749575489</c:v>
                </c:pt>
                <c:pt idx="11">
                  <c:v>11.732990749575489</c:v>
                </c:pt>
                <c:pt idx="12">
                  <c:v>12.732990749575489</c:v>
                </c:pt>
                <c:pt idx="13">
                  <c:v>13.732990749575489</c:v>
                </c:pt>
                <c:pt idx="14">
                  <c:v>14.732990749575489</c:v>
                </c:pt>
                <c:pt idx="15">
                  <c:v>15.732990749575489</c:v>
                </c:pt>
                <c:pt idx="16">
                  <c:v>16.732990749575489</c:v>
                </c:pt>
                <c:pt idx="17">
                  <c:v>17.732990749575489</c:v>
                </c:pt>
                <c:pt idx="18">
                  <c:v>18.732990749575489</c:v>
                </c:pt>
                <c:pt idx="19">
                  <c:v>19.732990749575489</c:v>
                </c:pt>
                <c:pt idx="20">
                  <c:v>20.732990749575489</c:v>
                </c:pt>
                <c:pt idx="21">
                  <c:v>21.732990749575489</c:v>
                </c:pt>
                <c:pt idx="22">
                  <c:v>22.732990749575489</c:v>
                </c:pt>
                <c:pt idx="23">
                  <c:v>23.732990749575489</c:v>
                </c:pt>
                <c:pt idx="24">
                  <c:v>24.732990749575489</c:v>
                </c:pt>
                <c:pt idx="25">
                  <c:v>25.732990749575489</c:v>
                </c:pt>
                <c:pt idx="26">
                  <c:v>26.732990749575489</c:v>
                </c:pt>
                <c:pt idx="27">
                  <c:v>27.732990749575489</c:v>
                </c:pt>
                <c:pt idx="28">
                  <c:v>28.732990749575489</c:v>
                </c:pt>
                <c:pt idx="29">
                  <c:v>29.732990749575489</c:v>
                </c:pt>
                <c:pt idx="30">
                  <c:v>30.732990749575489</c:v>
                </c:pt>
                <c:pt idx="31">
                  <c:v>31.732990749575489</c:v>
                </c:pt>
                <c:pt idx="32">
                  <c:v>32.732990749575492</c:v>
                </c:pt>
                <c:pt idx="33">
                  <c:v>33.732990749575492</c:v>
                </c:pt>
                <c:pt idx="34">
                  <c:v>34.732990749575492</c:v>
                </c:pt>
                <c:pt idx="35">
                  <c:v>35.732990749575492</c:v>
                </c:pt>
                <c:pt idx="36">
                  <c:v>36.732990749575492</c:v>
                </c:pt>
                <c:pt idx="37">
                  <c:v>37.732990749575492</c:v>
                </c:pt>
                <c:pt idx="38">
                  <c:v>38.732990749575492</c:v>
                </c:pt>
                <c:pt idx="39">
                  <c:v>39.732990749575492</c:v>
                </c:pt>
                <c:pt idx="40">
                  <c:v>40.732990749575492</c:v>
                </c:pt>
                <c:pt idx="41">
                  <c:v>41.732990749575492</c:v>
                </c:pt>
                <c:pt idx="42">
                  <c:v>42.732990749575492</c:v>
                </c:pt>
                <c:pt idx="43">
                  <c:v>43.732990749575492</c:v>
                </c:pt>
                <c:pt idx="44">
                  <c:v>44.732990749575492</c:v>
                </c:pt>
                <c:pt idx="45">
                  <c:v>45.732990749575492</c:v>
                </c:pt>
                <c:pt idx="46">
                  <c:v>46.732990749575492</c:v>
                </c:pt>
                <c:pt idx="47">
                  <c:v>47.732990749575492</c:v>
                </c:pt>
                <c:pt idx="48">
                  <c:v>48.732990749575492</c:v>
                </c:pt>
                <c:pt idx="49">
                  <c:v>49.732990749575492</c:v>
                </c:pt>
                <c:pt idx="50">
                  <c:v>50.732990749575492</c:v>
                </c:pt>
                <c:pt idx="51">
                  <c:v>51.732990749575492</c:v>
                </c:pt>
                <c:pt idx="52">
                  <c:v>52.732990749575492</c:v>
                </c:pt>
                <c:pt idx="53">
                  <c:v>53.732990749575492</c:v>
                </c:pt>
                <c:pt idx="54">
                  <c:v>54.732990749575492</c:v>
                </c:pt>
                <c:pt idx="55">
                  <c:v>55.732990749575492</c:v>
                </c:pt>
                <c:pt idx="56">
                  <c:v>56.732990749575492</c:v>
                </c:pt>
                <c:pt idx="57">
                  <c:v>57.732990749575492</c:v>
                </c:pt>
                <c:pt idx="58">
                  <c:v>58.732990749575492</c:v>
                </c:pt>
                <c:pt idx="59">
                  <c:v>59.732990749575492</c:v>
                </c:pt>
                <c:pt idx="60">
                  <c:v>60.732990749575492</c:v>
                </c:pt>
                <c:pt idx="61">
                  <c:v>61.732990749575492</c:v>
                </c:pt>
                <c:pt idx="62">
                  <c:v>62.732990749575492</c:v>
                </c:pt>
                <c:pt idx="63">
                  <c:v>63.732990749575492</c:v>
                </c:pt>
                <c:pt idx="64">
                  <c:v>64.732990749575492</c:v>
                </c:pt>
                <c:pt idx="65">
                  <c:v>65.732990749575492</c:v>
                </c:pt>
                <c:pt idx="66">
                  <c:v>66.732990749575492</c:v>
                </c:pt>
                <c:pt idx="67">
                  <c:v>67.732990749575492</c:v>
                </c:pt>
                <c:pt idx="68">
                  <c:v>68.732990749575492</c:v>
                </c:pt>
                <c:pt idx="69">
                  <c:v>69.732990749575492</c:v>
                </c:pt>
                <c:pt idx="70">
                  <c:v>70.732990749575492</c:v>
                </c:pt>
                <c:pt idx="71">
                  <c:v>71.732990749575492</c:v>
                </c:pt>
                <c:pt idx="72">
                  <c:v>72.732990749575492</c:v>
                </c:pt>
                <c:pt idx="73">
                  <c:v>73.732990749575492</c:v>
                </c:pt>
                <c:pt idx="74">
                  <c:v>74.732990749575492</c:v>
                </c:pt>
                <c:pt idx="75">
                  <c:v>75.732990749575492</c:v>
                </c:pt>
                <c:pt idx="76">
                  <c:v>76.732990749575492</c:v>
                </c:pt>
                <c:pt idx="77">
                  <c:v>77.732990749575492</c:v>
                </c:pt>
                <c:pt idx="78">
                  <c:v>78.732990749575492</c:v>
                </c:pt>
                <c:pt idx="79">
                  <c:v>79.732990749575492</c:v>
                </c:pt>
                <c:pt idx="80">
                  <c:v>80.732990749575492</c:v>
                </c:pt>
                <c:pt idx="81">
                  <c:v>81.732990749575492</c:v>
                </c:pt>
                <c:pt idx="82">
                  <c:v>82.732990749575492</c:v>
                </c:pt>
                <c:pt idx="83">
                  <c:v>83.732990749575492</c:v>
                </c:pt>
                <c:pt idx="84">
                  <c:v>84.732990749575492</c:v>
                </c:pt>
                <c:pt idx="85">
                  <c:v>85.732990749575492</c:v>
                </c:pt>
                <c:pt idx="86">
                  <c:v>86.732990749575492</c:v>
                </c:pt>
                <c:pt idx="87">
                  <c:v>87.732990749575492</c:v>
                </c:pt>
                <c:pt idx="88">
                  <c:v>88.732990749575492</c:v>
                </c:pt>
                <c:pt idx="89">
                  <c:v>89.732990749575492</c:v>
                </c:pt>
                <c:pt idx="90">
                  <c:v>90.732990749575492</c:v>
                </c:pt>
                <c:pt idx="91">
                  <c:v>91.732990749575492</c:v>
                </c:pt>
                <c:pt idx="92">
                  <c:v>92.732990749575492</c:v>
                </c:pt>
                <c:pt idx="93">
                  <c:v>93.732990749575492</c:v>
                </c:pt>
                <c:pt idx="94">
                  <c:v>94.732990749575492</c:v>
                </c:pt>
                <c:pt idx="95">
                  <c:v>95.732990749575492</c:v>
                </c:pt>
                <c:pt idx="96">
                  <c:v>96.732990749575492</c:v>
                </c:pt>
                <c:pt idx="97">
                  <c:v>97.732990749575492</c:v>
                </c:pt>
                <c:pt idx="98">
                  <c:v>98.732990749575492</c:v>
                </c:pt>
                <c:pt idx="99">
                  <c:v>99.732990749575492</c:v>
                </c:pt>
                <c:pt idx="100">
                  <c:v>100.73299074957549</c:v>
                </c:pt>
                <c:pt idx="101">
                  <c:v>101.73299074957549</c:v>
                </c:pt>
                <c:pt idx="102">
                  <c:v>102.73299074957549</c:v>
                </c:pt>
                <c:pt idx="103">
                  <c:v>103.73299074957549</c:v>
                </c:pt>
                <c:pt idx="104">
                  <c:v>104.73299074957549</c:v>
                </c:pt>
                <c:pt idx="105">
                  <c:v>105.73299074957549</c:v>
                </c:pt>
                <c:pt idx="106">
                  <c:v>106.73299074957549</c:v>
                </c:pt>
                <c:pt idx="107">
                  <c:v>107.73299074957549</c:v>
                </c:pt>
                <c:pt idx="108">
                  <c:v>108.73299074957549</c:v>
                </c:pt>
                <c:pt idx="109">
                  <c:v>109.73299074957549</c:v>
                </c:pt>
                <c:pt idx="110">
                  <c:v>110.73299074957549</c:v>
                </c:pt>
                <c:pt idx="111">
                  <c:v>111.73299074957549</c:v>
                </c:pt>
                <c:pt idx="112">
                  <c:v>112.73299074957549</c:v>
                </c:pt>
                <c:pt idx="113">
                  <c:v>113.73299074957549</c:v>
                </c:pt>
                <c:pt idx="114">
                  <c:v>114.73299074957549</c:v>
                </c:pt>
                <c:pt idx="115">
                  <c:v>115.73299074957549</c:v>
                </c:pt>
                <c:pt idx="116">
                  <c:v>116.73299074957549</c:v>
                </c:pt>
                <c:pt idx="117">
                  <c:v>117.73299074957549</c:v>
                </c:pt>
                <c:pt idx="118">
                  <c:v>118.73299074957549</c:v>
                </c:pt>
                <c:pt idx="119">
                  <c:v>119.73299074957549</c:v>
                </c:pt>
                <c:pt idx="120">
                  <c:v>120.73299074957549</c:v>
                </c:pt>
                <c:pt idx="121">
                  <c:v>121.73299074957549</c:v>
                </c:pt>
                <c:pt idx="122">
                  <c:v>122.73299074957549</c:v>
                </c:pt>
                <c:pt idx="123">
                  <c:v>123.73299074957549</c:v>
                </c:pt>
                <c:pt idx="124">
                  <c:v>124.73299074957549</c:v>
                </c:pt>
                <c:pt idx="125">
                  <c:v>125.73299074957549</c:v>
                </c:pt>
                <c:pt idx="126">
                  <c:v>126.73299074957549</c:v>
                </c:pt>
                <c:pt idx="127">
                  <c:v>127.73299074957549</c:v>
                </c:pt>
                <c:pt idx="128">
                  <c:v>128.73299074957549</c:v>
                </c:pt>
                <c:pt idx="129">
                  <c:v>129.73299074957549</c:v>
                </c:pt>
                <c:pt idx="130">
                  <c:v>130.73299074957549</c:v>
                </c:pt>
                <c:pt idx="131">
                  <c:v>131.73299074957549</c:v>
                </c:pt>
                <c:pt idx="132">
                  <c:v>132.73299074957549</c:v>
                </c:pt>
                <c:pt idx="133">
                  <c:v>133.73299074957549</c:v>
                </c:pt>
                <c:pt idx="134">
                  <c:v>134.73299074957549</c:v>
                </c:pt>
                <c:pt idx="135">
                  <c:v>135.73299074957549</c:v>
                </c:pt>
                <c:pt idx="136">
                  <c:v>136.73299074957549</c:v>
                </c:pt>
                <c:pt idx="137">
                  <c:v>137.73299074957549</c:v>
                </c:pt>
                <c:pt idx="138">
                  <c:v>138.73299074957549</c:v>
                </c:pt>
                <c:pt idx="139">
                  <c:v>139.73299074957549</c:v>
                </c:pt>
                <c:pt idx="140">
                  <c:v>140.73299074957549</c:v>
                </c:pt>
                <c:pt idx="141">
                  <c:v>141.73299074957549</c:v>
                </c:pt>
                <c:pt idx="142">
                  <c:v>142.73299074957549</c:v>
                </c:pt>
                <c:pt idx="143">
                  <c:v>143.73299074957549</c:v>
                </c:pt>
                <c:pt idx="144">
                  <c:v>144.73299074957549</c:v>
                </c:pt>
                <c:pt idx="145">
                  <c:v>145.73299074957549</c:v>
                </c:pt>
                <c:pt idx="146">
                  <c:v>146.73299074957549</c:v>
                </c:pt>
                <c:pt idx="147">
                  <c:v>147.73299074957549</c:v>
                </c:pt>
                <c:pt idx="148">
                  <c:v>148.73299074957549</c:v>
                </c:pt>
                <c:pt idx="149">
                  <c:v>149.73299074957549</c:v>
                </c:pt>
                <c:pt idx="150">
                  <c:v>150.73299074957549</c:v>
                </c:pt>
                <c:pt idx="151">
                  <c:v>151.73299074957549</c:v>
                </c:pt>
                <c:pt idx="152">
                  <c:v>152.73299074957549</c:v>
                </c:pt>
                <c:pt idx="153">
                  <c:v>153.73299074957549</c:v>
                </c:pt>
                <c:pt idx="154">
                  <c:v>154.73299074957549</c:v>
                </c:pt>
                <c:pt idx="155">
                  <c:v>155.73299074957549</c:v>
                </c:pt>
                <c:pt idx="156">
                  <c:v>156.73299074957549</c:v>
                </c:pt>
                <c:pt idx="157">
                  <c:v>157.73299074957549</c:v>
                </c:pt>
                <c:pt idx="158">
                  <c:v>158.73299074957549</c:v>
                </c:pt>
                <c:pt idx="159">
                  <c:v>159.73299074957549</c:v>
                </c:pt>
                <c:pt idx="160">
                  <c:v>160.73299074957549</c:v>
                </c:pt>
                <c:pt idx="161">
                  <c:v>161.73299074957549</c:v>
                </c:pt>
                <c:pt idx="162">
                  <c:v>162.73299074957549</c:v>
                </c:pt>
                <c:pt idx="163">
                  <c:v>163.73299074957549</c:v>
                </c:pt>
                <c:pt idx="164">
                  <c:v>164.73299074957549</c:v>
                </c:pt>
                <c:pt idx="165">
                  <c:v>165.73299074957549</c:v>
                </c:pt>
                <c:pt idx="166">
                  <c:v>166.73299074957549</c:v>
                </c:pt>
                <c:pt idx="167">
                  <c:v>167.73299074957549</c:v>
                </c:pt>
                <c:pt idx="168">
                  <c:v>168.73299074957549</c:v>
                </c:pt>
                <c:pt idx="169">
                  <c:v>169.73299074957549</c:v>
                </c:pt>
                <c:pt idx="170">
                  <c:v>170.73299074957549</c:v>
                </c:pt>
                <c:pt idx="171">
                  <c:v>171.73299074957549</c:v>
                </c:pt>
                <c:pt idx="172">
                  <c:v>172.73299074957549</c:v>
                </c:pt>
                <c:pt idx="173">
                  <c:v>173.73299074957549</c:v>
                </c:pt>
                <c:pt idx="174">
                  <c:v>174.73299074957549</c:v>
                </c:pt>
                <c:pt idx="175">
                  <c:v>175.73299074957549</c:v>
                </c:pt>
                <c:pt idx="176">
                  <c:v>176.73299074957549</c:v>
                </c:pt>
                <c:pt idx="177">
                  <c:v>177.73299074957549</c:v>
                </c:pt>
                <c:pt idx="178">
                  <c:v>178.73299074957549</c:v>
                </c:pt>
                <c:pt idx="179">
                  <c:v>179.73299074957549</c:v>
                </c:pt>
                <c:pt idx="180">
                  <c:v>180.73299074957549</c:v>
                </c:pt>
                <c:pt idx="181">
                  <c:v>181.73299074957549</c:v>
                </c:pt>
                <c:pt idx="182">
                  <c:v>182.73299074957549</c:v>
                </c:pt>
                <c:pt idx="183">
                  <c:v>183.73299074957549</c:v>
                </c:pt>
                <c:pt idx="184">
                  <c:v>184.73299074957549</c:v>
                </c:pt>
                <c:pt idx="185">
                  <c:v>185.73299074957549</c:v>
                </c:pt>
                <c:pt idx="186">
                  <c:v>186.73299074957549</c:v>
                </c:pt>
                <c:pt idx="187">
                  <c:v>187.73299074957549</c:v>
                </c:pt>
                <c:pt idx="188">
                  <c:v>188.73299074957549</c:v>
                </c:pt>
                <c:pt idx="189">
                  <c:v>189.73299074957549</c:v>
                </c:pt>
                <c:pt idx="190">
                  <c:v>190.73299074957549</c:v>
                </c:pt>
                <c:pt idx="191">
                  <c:v>191.73299074957549</c:v>
                </c:pt>
                <c:pt idx="192">
                  <c:v>192.73299074957549</c:v>
                </c:pt>
                <c:pt idx="193">
                  <c:v>193.73299074957549</c:v>
                </c:pt>
                <c:pt idx="194">
                  <c:v>194.73299074957549</c:v>
                </c:pt>
                <c:pt idx="195">
                  <c:v>195.73299074957549</c:v>
                </c:pt>
                <c:pt idx="196">
                  <c:v>196.73299074957549</c:v>
                </c:pt>
                <c:pt idx="197">
                  <c:v>197.73299074957549</c:v>
                </c:pt>
                <c:pt idx="198">
                  <c:v>198.73299074957549</c:v>
                </c:pt>
                <c:pt idx="199">
                  <c:v>199.73299074957549</c:v>
                </c:pt>
                <c:pt idx="200">
                  <c:v>200.73299074957549</c:v>
                </c:pt>
                <c:pt idx="201">
                  <c:v>201.73299074957549</c:v>
                </c:pt>
                <c:pt idx="202">
                  <c:v>202.73299074957549</c:v>
                </c:pt>
                <c:pt idx="203">
                  <c:v>203.73299074957549</c:v>
                </c:pt>
                <c:pt idx="204">
                  <c:v>204.73299074957549</c:v>
                </c:pt>
                <c:pt idx="205">
                  <c:v>205.73299074957549</c:v>
                </c:pt>
                <c:pt idx="206">
                  <c:v>206.73299074957549</c:v>
                </c:pt>
                <c:pt idx="207">
                  <c:v>207.73299074957549</c:v>
                </c:pt>
                <c:pt idx="208">
                  <c:v>208.73299074957549</c:v>
                </c:pt>
                <c:pt idx="209">
                  <c:v>209.73299074957549</c:v>
                </c:pt>
                <c:pt idx="210">
                  <c:v>210.73299074957549</c:v>
                </c:pt>
                <c:pt idx="211">
                  <c:v>211.73299074957549</c:v>
                </c:pt>
                <c:pt idx="212">
                  <c:v>212.73299074957549</c:v>
                </c:pt>
                <c:pt idx="213">
                  <c:v>213.73299074957549</c:v>
                </c:pt>
                <c:pt idx="214">
                  <c:v>214.73299074957549</c:v>
                </c:pt>
                <c:pt idx="215">
                  <c:v>215.73299074957549</c:v>
                </c:pt>
                <c:pt idx="216">
                  <c:v>216.73299074957549</c:v>
                </c:pt>
                <c:pt idx="217">
                  <c:v>217.73299074957549</c:v>
                </c:pt>
                <c:pt idx="218">
                  <c:v>218.73299074957549</c:v>
                </c:pt>
                <c:pt idx="219">
                  <c:v>219.73299074957549</c:v>
                </c:pt>
                <c:pt idx="220">
                  <c:v>220.73299074957549</c:v>
                </c:pt>
                <c:pt idx="221">
                  <c:v>221.73299074957549</c:v>
                </c:pt>
                <c:pt idx="222">
                  <c:v>222.73299074957549</c:v>
                </c:pt>
                <c:pt idx="223">
                  <c:v>223.73299074957549</c:v>
                </c:pt>
                <c:pt idx="224">
                  <c:v>224.73299074957549</c:v>
                </c:pt>
                <c:pt idx="225">
                  <c:v>225.73299074957549</c:v>
                </c:pt>
                <c:pt idx="226">
                  <c:v>226.73299074957549</c:v>
                </c:pt>
                <c:pt idx="227">
                  <c:v>227.73299074957549</c:v>
                </c:pt>
                <c:pt idx="228">
                  <c:v>228.73299074957549</c:v>
                </c:pt>
                <c:pt idx="229">
                  <c:v>229.73299074957549</c:v>
                </c:pt>
                <c:pt idx="230">
                  <c:v>230.73299074957549</c:v>
                </c:pt>
                <c:pt idx="231">
                  <c:v>231.73299074957549</c:v>
                </c:pt>
                <c:pt idx="232">
                  <c:v>232.73299074957549</c:v>
                </c:pt>
                <c:pt idx="233">
                  <c:v>233.73299074957549</c:v>
                </c:pt>
                <c:pt idx="234">
                  <c:v>234.73299074957549</c:v>
                </c:pt>
                <c:pt idx="235">
                  <c:v>235.73299074957549</c:v>
                </c:pt>
                <c:pt idx="236">
                  <c:v>236.73299074957549</c:v>
                </c:pt>
                <c:pt idx="237">
                  <c:v>237.73299074957549</c:v>
                </c:pt>
                <c:pt idx="238">
                  <c:v>238.73299074957549</c:v>
                </c:pt>
                <c:pt idx="239">
                  <c:v>239.73299074957549</c:v>
                </c:pt>
                <c:pt idx="240">
                  <c:v>240.73299074957549</c:v>
                </c:pt>
                <c:pt idx="241">
                  <c:v>241.73299074957549</c:v>
                </c:pt>
                <c:pt idx="242">
                  <c:v>242.73299074957549</c:v>
                </c:pt>
                <c:pt idx="243">
                  <c:v>243.73299074957549</c:v>
                </c:pt>
                <c:pt idx="244">
                  <c:v>244.73299074957549</c:v>
                </c:pt>
                <c:pt idx="245">
                  <c:v>245.73299074957549</c:v>
                </c:pt>
                <c:pt idx="246">
                  <c:v>246.73299074957549</c:v>
                </c:pt>
                <c:pt idx="247">
                  <c:v>247.73299074957549</c:v>
                </c:pt>
                <c:pt idx="248">
                  <c:v>248.73299074957549</c:v>
                </c:pt>
                <c:pt idx="249">
                  <c:v>249.73299074957549</c:v>
                </c:pt>
                <c:pt idx="250">
                  <c:v>250.73299074957549</c:v>
                </c:pt>
                <c:pt idx="251">
                  <c:v>251.73299074957549</c:v>
                </c:pt>
                <c:pt idx="252">
                  <c:v>252.73299074957549</c:v>
                </c:pt>
                <c:pt idx="253">
                  <c:v>253.73299074957549</c:v>
                </c:pt>
                <c:pt idx="254">
                  <c:v>254.73299074957549</c:v>
                </c:pt>
                <c:pt idx="255">
                  <c:v>255.73299074957549</c:v>
                </c:pt>
                <c:pt idx="256">
                  <c:v>256.73299074957549</c:v>
                </c:pt>
                <c:pt idx="257">
                  <c:v>257.73299074957549</c:v>
                </c:pt>
                <c:pt idx="258">
                  <c:v>258.73299074957549</c:v>
                </c:pt>
                <c:pt idx="259">
                  <c:v>259.73299074957549</c:v>
                </c:pt>
                <c:pt idx="260">
                  <c:v>260.73299074957549</c:v>
                </c:pt>
              </c:numCache>
            </c:numRef>
          </c:xVal>
          <c:yVal>
            <c:numRef>
              <c:f>'10cp'!$D$6:$D$266</c:f>
              <c:numCache>
                <c:formatCode>General</c:formatCode>
                <c:ptCount val="261"/>
                <c:pt idx="0">
                  <c:v>-5.6338619985926541E-2</c:v>
                </c:pt>
                <c:pt idx="1">
                  <c:v>-6.0612001830563523E-3</c:v>
                </c:pt>
                <c:pt idx="2">
                  <c:v>4.5213652356215162E-2</c:v>
                </c:pt>
                <c:pt idx="3">
                  <c:v>8.5387564817444209E-2</c:v>
                </c:pt>
                <c:pt idx="4">
                  <c:v>-5.6338619985926541E-2</c:v>
                </c:pt>
                <c:pt idx="5">
                  <c:v>0.1038699615340772</c:v>
                </c:pt>
                <c:pt idx="6">
                  <c:v>8.1475590479960391E-2</c:v>
                </c:pt>
                <c:pt idx="7">
                  <c:v>4.0986262116819064E-2</c:v>
                </c:pt>
                <c:pt idx="8">
                  <c:v>-7.2943571126422579E-3</c:v>
                </c:pt>
                <c:pt idx="9">
                  <c:v>-5.1316916234380769E-2</c:v>
                </c:pt>
                <c:pt idx="10">
                  <c:v>-8.0294257810305428E-2</c:v>
                </c:pt>
                <c:pt idx="11">
                  <c:v>-8.7377906244263129E-2</c:v>
                </c:pt>
                <c:pt idx="12">
                  <c:v>-7.1336314361336584E-2</c:v>
                </c:pt>
                <c:pt idx="13">
                  <c:v>-3.681845532530461E-2</c:v>
                </c:pt>
                <c:pt idx="14">
                  <c:v>6.859463168041406E-3</c:v>
                </c:pt>
                <c:pt idx="15">
                  <c:v>4.8096953984874194E-2</c:v>
                </c:pt>
                <c:pt idx="16">
                  <c:v>7.5962283867328381E-2</c:v>
                </c:pt>
                <c:pt idx="17">
                  <c:v>8.2973685942571471E-2</c:v>
                </c:pt>
                <c:pt idx="18">
                  <c:v>6.7010146218772784E-2</c:v>
                </c:pt>
                <c:pt idx="19">
                  <c:v>3.1871213289793636E-2</c:v>
                </c:pt>
                <c:pt idx="20">
                  <c:v>-1.365640466046969E-2</c:v>
                </c:pt>
                <c:pt idx="21">
                  <c:v>-5.799366388761281E-2</c:v>
                </c:pt>
                <c:pt idx="22">
                  <c:v>-8.9677378468939611E-2</c:v>
                </c:pt>
                <c:pt idx="23">
                  <c:v>-0.10025430523959644</c:v>
                </c:pt>
                <c:pt idx="24">
                  <c:v>-8.6435954100184287E-2</c:v>
                </c:pt>
                <c:pt idx="25">
                  <c:v>-5.0972528674739725E-2</c:v>
                </c:pt>
                <c:pt idx="26">
                  <c:v>-2.023484090501626E-3</c:v>
                </c:pt>
                <c:pt idx="27">
                  <c:v>4.8822823563123854E-2</c:v>
                </c:pt>
                <c:pt idx="28">
                  <c:v>8.9390618739727937E-2</c:v>
                </c:pt>
                <c:pt idx="29">
                  <c:v>0.10991413749434206</c:v>
                </c:pt>
                <c:pt idx="30">
                  <c:v>0.10544613291104635</c:v>
                </c:pt>
                <c:pt idx="31">
                  <c:v>7.7078568209100543E-2</c:v>
                </c:pt>
                <c:pt idx="32">
                  <c:v>3.1671919361401207E-2</c:v>
                </c:pt>
                <c:pt idx="33">
                  <c:v>-1.9839487626213848E-2</c:v>
                </c:pt>
                <c:pt idx="34">
                  <c:v>-6.5144496808209315E-2</c:v>
                </c:pt>
                <c:pt idx="35">
                  <c:v>-9.3583846416161853E-2</c:v>
                </c:pt>
                <c:pt idx="36">
                  <c:v>-9.8758113972149578E-2</c:v>
                </c:pt>
                <c:pt idx="37">
                  <c:v>-8.0068134598690596E-2</c:v>
                </c:pt>
                <c:pt idx="38">
                  <c:v>-4.2807991184781485E-2</c:v>
                </c:pt>
                <c:pt idx="39">
                  <c:v>3.2080148102936086E-3</c:v>
                </c:pt>
                <c:pt idx="40">
                  <c:v>4.6137429427989436E-2</c:v>
                </c:pt>
                <c:pt idx="41">
                  <c:v>7.5095163024515382E-2</c:v>
                </c:pt>
                <c:pt idx="42">
                  <c:v>8.2884730863963363E-2</c:v>
                </c:pt>
                <c:pt idx="43">
                  <c:v>6.779222001267754E-2</c:v>
                </c:pt>
                <c:pt idx="44">
                  <c:v>3.3995322635417824E-2</c:v>
                </c:pt>
                <c:pt idx="45">
                  <c:v>-9.5131421472109401E-3</c:v>
                </c:pt>
                <c:pt idx="46">
                  <c:v>-5.1215729345626973E-2</c:v>
                </c:pt>
                <c:pt idx="47">
                  <c:v>-7.9999340502202032E-2</c:v>
                </c:pt>
                <c:pt idx="48">
                  <c:v>-8.7987047407244182E-2</c:v>
                </c:pt>
                <c:pt idx="49">
                  <c:v>-7.256109069349892E-2</c:v>
                </c:pt>
                <c:pt idx="50">
                  <c:v>-3.7067380003008597E-2</c:v>
                </c:pt>
                <c:pt idx="51">
                  <c:v>9.9785527818424362E-3</c:v>
                </c:pt>
                <c:pt idx="52">
                  <c:v>5.698927994098333E-2</c:v>
                </c:pt>
                <c:pt idx="53">
                  <c:v>9.218547561192951E-2</c:v>
                </c:pt>
                <c:pt idx="54">
                  <c:v>0.10654022126042652</c:v>
                </c:pt>
                <c:pt idx="55">
                  <c:v>9.6052260402472917E-2</c:v>
                </c:pt>
                <c:pt idx="56">
                  <c:v>6.2779061535368594E-2</c:v>
                </c:pt>
                <c:pt idx="57">
                  <c:v>1.4368988027067302E-2</c:v>
                </c:pt>
                <c:pt idx="58">
                  <c:v>-3.7794372203058646E-2</c:v>
                </c:pt>
                <c:pt idx="59">
                  <c:v>-8.1376828962370973E-2</c:v>
                </c:pt>
                <c:pt idx="60">
                  <c:v>-0.10611664683048673</c:v>
                </c:pt>
                <c:pt idx="61">
                  <c:v>-0.10633590175387976</c:v>
                </c:pt>
                <c:pt idx="62">
                  <c:v>-8.2317286461884132E-2</c:v>
                </c:pt>
                <c:pt idx="63">
                  <c:v>-4.0205961314359252E-2</c:v>
                </c:pt>
                <c:pt idx="64">
                  <c:v>9.5367925705479497E-3</c:v>
                </c:pt>
                <c:pt idx="65">
                  <c:v>5.47410650183007E-2</c:v>
                </c:pt>
                <c:pt idx="66">
                  <c:v>8.4546316936036189E-2</c:v>
                </c:pt>
                <c:pt idx="67">
                  <c:v>9.2078078041381142E-2</c:v>
                </c:pt>
                <c:pt idx="68">
                  <c:v>7.6117917818916303E-2</c:v>
                </c:pt>
                <c:pt idx="69">
                  <c:v>4.1353549370955367E-2</c:v>
                </c:pt>
                <c:pt idx="70">
                  <c:v>-2.8489549210811895E-3</c:v>
                </c:pt>
                <c:pt idx="71">
                  <c:v>-4.4839613389417027E-2</c:v>
                </c:pt>
                <c:pt idx="72">
                  <c:v>-7.3643267826336012E-2</c:v>
                </c:pt>
                <c:pt idx="73">
                  <c:v>-8.1739821027343923E-2</c:v>
                </c:pt>
                <c:pt idx="74">
                  <c:v>-6.6968582875645666E-2</c:v>
                </c:pt>
                <c:pt idx="75">
                  <c:v>-3.3079090304242234E-2</c:v>
                </c:pt>
                <c:pt idx="76">
                  <c:v>1.1210046428842E-2</c:v>
                </c:pt>
                <c:pt idx="77">
                  <c:v>5.440889086810774E-2</c:v>
                </c:pt>
                <c:pt idx="78">
                  <c:v>8.516011136833905E-2</c:v>
                </c:pt>
                <c:pt idx="79">
                  <c:v>9.5121212808376557E-2</c:v>
                </c:pt>
                <c:pt idx="80">
                  <c:v>8.110167120204545E-2</c:v>
                </c:pt>
                <c:pt idx="81">
                  <c:v>4.5916974127017972E-2</c:v>
                </c:pt>
                <c:pt idx="82">
                  <c:v>-2.258350414755016E-3</c:v>
                </c:pt>
                <c:pt idx="83">
                  <c:v>-5.1881765367908977E-2</c:v>
                </c:pt>
                <c:pt idx="84">
                  <c:v>-9.0884807035978538E-2</c:v>
                </c:pt>
                <c:pt idx="85">
                  <c:v>-0.10965990328422411</c:v>
                </c:pt>
                <c:pt idx="86">
                  <c:v>-0.10344837996551631</c:v>
                </c:pt>
                <c:pt idx="87">
                  <c:v>-7.3534334521906261E-2</c:v>
                </c:pt>
                <c:pt idx="88">
                  <c:v>-2.6945838896373871E-2</c:v>
                </c:pt>
                <c:pt idx="89">
                  <c:v>2.5263711227851017E-2</c:v>
                </c:pt>
                <c:pt idx="90">
                  <c:v>7.0727962929255372E-2</c:v>
                </c:pt>
                <c:pt idx="91">
                  <c:v>9.880037862289856E-2</c:v>
                </c:pt>
                <c:pt idx="92">
                  <c:v>0.10315471616587937</c:v>
                </c:pt>
                <c:pt idx="93">
                  <c:v>8.3308682808571843E-2</c:v>
                </c:pt>
                <c:pt idx="94">
                  <c:v>4.4694923989691202E-2</c:v>
                </c:pt>
                <c:pt idx="95">
                  <c:v>-2.7343378285214787E-3</c:v>
                </c:pt>
                <c:pt idx="96">
                  <c:v>-4.7017458320886801E-2</c:v>
                </c:pt>
                <c:pt idx="97">
                  <c:v>-7.7179553728581457E-2</c:v>
                </c:pt>
                <c:pt idx="98">
                  <c:v>-8.596588081744988E-2</c:v>
                </c:pt>
                <c:pt idx="99">
                  <c:v>-7.1630539779027946E-2</c:v>
                </c:pt>
                <c:pt idx="100">
                  <c:v>-3.8335772996076621E-2</c:v>
                </c:pt>
                <c:pt idx="101">
                  <c:v>4.9348398838939111E-3</c:v>
                </c:pt>
                <c:pt idx="102">
                  <c:v>4.6674064892512926E-2</c:v>
                </c:pt>
                <c:pt idx="103">
                  <c:v>7.5781454721993505E-2</c:v>
                </c:pt>
                <c:pt idx="104">
                  <c:v>8.4390232792723452E-2</c:v>
                </c:pt>
                <c:pt idx="105">
                  <c:v>6.9880322743395132E-2</c:v>
                </c:pt>
                <c:pt idx="106">
                  <c:v>3.5570946419428609E-2</c:v>
                </c:pt>
                <c:pt idx="107">
                  <c:v>-1.0083266838721076E-2</c:v>
                </c:pt>
                <c:pt idx="108">
                  <c:v>-5.5593985867369085E-2</c:v>
                </c:pt>
                <c:pt idx="109">
                  <c:v>-8.931472893116911E-2</c:v>
                </c:pt>
                <c:pt idx="110">
                  <c:v>-0.10237174887424139</c:v>
                </c:pt>
                <c:pt idx="111">
                  <c:v>-9.0916630713914343E-2</c:v>
                </c:pt>
                <c:pt idx="112">
                  <c:v>-5.7135181094383147E-2</c:v>
                </c:pt>
                <c:pt idx="113">
                  <c:v>-8.7568007565791868E-3</c:v>
                </c:pt>
                <c:pt idx="114">
                  <c:v>4.2817670849091424E-2</c:v>
                </c:pt>
                <c:pt idx="115">
                  <c:v>8.5306941052945603E-2</c:v>
                </c:pt>
                <c:pt idx="116">
                  <c:v>0.10856680571485235</c:v>
                </c:pt>
                <c:pt idx="117">
                  <c:v>0.10708486050648321</c:v>
                </c:pt>
                <c:pt idx="118">
                  <c:v>8.1332649121937162E-2</c:v>
                </c:pt>
                <c:pt idx="119">
                  <c:v>3.7639639089638681E-2</c:v>
                </c:pt>
                <c:pt idx="120">
                  <c:v>-1.3378833567660422E-2</c:v>
                </c:pt>
                <c:pt idx="121">
                  <c:v>-5.9447838780769022E-2</c:v>
                </c:pt>
                <c:pt idx="122">
                  <c:v>-8.9659628277654821E-2</c:v>
                </c:pt>
                <c:pt idx="123">
                  <c:v>-9.7148336383553802E-2</c:v>
                </c:pt>
                <c:pt idx="124">
                  <c:v>-8.0748806215539773E-2</c:v>
                </c:pt>
                <c:pt idx="125">
                  <c:v>-4.5229918459071511E-2</c:v>
                </c:pt>
                <c:pt idx="126">
                  <c:v>-4.8873632460066582E-5</c:v>
                </c:pt>
                <c:pt idx="127">
                  <c:v>4.3058062842299266E-2</c:v>
                </c:pt>
                <c:pt idx="128">
                  <c:v>7.3042922958481943E-2</c:v>
                </c:pt>
                <c:pt idx="129">
                  <c:v>8.2327628486284568E-2</c:v>
                </c:pt>
                <c:pt idx="130">
                  <c:v>6.8703453506617551E-2</c:v>
                </c:pt>
                <c:pt idx="131">
                  <c:v>3.5873523546232494E-2</c:v>
                </c:pt>
                <c:pt idx="132">
                  <c:v>-7.4963590263669895E-3</c:v>
                </c:pt>
                <c:pt idx="133">
                  <c:v>-4.9979578368288854E-2</c:v>
                </c:pt>
                <c:pt idx="134">
                  <c:v>-8.0290406475262588E-2</c:v>
                </c:pt>
                <c:pt idx="135">
                  <c:v>-9.0157106371448512E-2</c:v>
                </c:pt>
                <c:pt idx="136">
                  <c:v>-7.6444603572544928E-2</c:v>
                </c:pt>
                <c:pt idx="137">
                  <c:v>-4.1992077938934669E-2</c:v>
                </c:pt>
                <c:pt idx="138">
                  <c:v>5.0481220582741862E-3</c:v>
                </c:pt>
                <c:pt idx="139">
                  <c:v>5.3209097473778472E-2</c:v>
                </c:pt>
                <c:pt idx="140">
                  <c:v>9.054957373303528E-2</c:v>
                </c:pt>
                <c:pt idx="141">
                  <c:v>0.10762840601698601</c:v>
                </c:pt>
                <c:pt idx="142">
                  <c:v>9.9871353054946016E-2</c:v>
                </c:pt>
                <c:pt idx="143">
                  <c:v>6.8738439020225792E-2</c:v>
                </c:pt>
                <c:pt idx="144">
                  <c:v>2.1398388422538391E-2</c:v>
                </c:pt>
                <c:pt idx="145">
                  <c:v>-3.101176776401041E-2</c:v>
                </c:pt>
                <c:pt idx="146">
                  <c:v>-7.61114410967174E-2</c:v>
                </c:pt>
                <c:pt idx="147">
                  <c:v>-0.10330988308509773</c:v>
                </c:pt>
                <c:pt idx="148">
                  <c:v>-0.10639561584545652</c:v>
                </c:pt>
                <c:pt idx="149">
                  <c:v>-8.503988566984727E-2</c:v>
                </c:pt>
                <c:pt idx="150">
                  <c:v>-4.4842653126657868E-2</c:v>
                </c:pt>
                <c:pt idx="151">
                  <c:v>4.0874134803720267E-3</c:v>
                </c:pt>
                <c:pt idx="152">
                  <c:v>4.9662631814405944E-2</c:v>
                </c:pt>
                <c:pt idx="153">
                  <c:v>8.0823636649700478E-2</c:v>
                </c:pt>
                <c:pt idx="154">
                  <c:v>9.0274395549986217E-2</c:v>
                </c:pt>
                <c:pt idx="155">
                  <c:v>7.6264215900934643E-2</c:v>
                </c:pt>
                <c:pt idx="156">
                  <c:v>4.2975077345700254E-2</c:v>
                </c:pt>
                <c:pt idx="157">
                  <c:v>-5.7834685823963169E-4</c:v>
                </c:pt>
                <c:pt idx="158">
                  <c:v>-4.2856791135840934E-2</c:v>
                </c:pt>
                <c:pt idx="159">
                  <c:v>-7.2731683535107672E-2</c:v>
                </c:pt>
                <c:pt idx="160">
                  <c:v>-8.2310349329359683E-2</c:v>
                </c:pt>
                <c:pt idx="161">
                  <c:v>-6.8941965223689006E-2</c:v>
                </c:pt>
                <c:pt idx="162">
                  <c:v>-3.59005601155825E-2</c:v>
                </c:pt>
                <c:pt idx="163">
                  <c:v>8.4271872979799073E-3</c:v>
                </c:pt>
                <c:pt idx="164">
                  <c:v>5.2647004128411126E-2</c:v>
                </c:pt>
                <c:pt idx="165">
                  <c:v>8.5228466459248212E-2</c:v>
                </c:pt>
                <c:pt idx="166">
                  <c:v>9.7423760882940511E-2</c:v>
                </c:pt>
                <c:pt idx="167">
                  <c:v>8.5501792773399407E-2</c:v>
                </c:pt>
                <c:pt idx="168">
                  <c:v>5.1735778474359236E-2</c:v>
                </c:pt>
                <c:pt idx="169">
                  <c:v>3.8931765099548959E-3</c:v>
                </c:pt>
                <c:pt idx="170">
                  <c:v>-4.6649393950369142E-2</c:v>
                </c:pt>
                <c:pt idx="171">
                  <c:v>-8.7700042647169782E-2</c:v>
                </c:pt>
                <c:pt idx="172">
                  <c:v>-0.10926057553971304</c:v>
                </c:pt>
                <c:pt idx="173">
                  <c:v>-0.10600217064256552</c:v>
                </c:pt>
                <c:pt idx="174">
                  <c:v>-7.859135895662045E-2</c:v>
                </c:pt>
                <c:pt idx="175">
                  <c:v>-3.3535627144988686E-2</c:v>
                </c:pt>
                <c:pt idx="176">
                  <c:v>1.8413792527294623E-2</c:v>
                </c:pt>
                <c:pt idx="177">
                  <c:v>6.4905429011067772E-2</c:v>
                </c:pt>
                <c:pt idx="178">
                  <c:v>9.5020720327915656E-2</c:v>
                </c:pt>
                <c:pt idx="179">
                  <c:v>0.1019436759698988</c:v>
                </c:pt>
                <c:pt idx="180">
                  <c:v>8.4605144465892512E-2</c:v>
                </c:pt>
                <c:pt idx="181">
                  <c:v>4.78958701540282E-2</c:v>
                </c:pt>
                <c:pt idx="182">
                  <c:v>1.3995491027017568E-3</c:v>
                </c:pt>
                <c:pt idx="183">
                  <c:v>-4.303405873685049E-2</c:v>
                </c:pt>
                <c:pt idx="184">
                  <c:v>-7.4267268828172237E-2</c:v>
                </c:pt>
                <c:pt idx="185">
                  <c:v>-8.465872957577282E-2</c:v>
                </c:pt>
                <c:pt idx="186">
                  <c:v>-7.1958385283170445E-2</c:v>
                </c:pt>
                <c:pt idx="187">
                  <c:v>-3.984109279128218E-2</c:v>
                </c:pt>
                <c:pt idx="188">
                  <c:v>3.0520320022578138E-3</c:v>
                </c:pt>
                <c:pt idx="189">
                  <c:v>4.5321835051084794E-2</c:v>
                </c:pt>
                <c:pt idx="190">
                  <c:v>7.5713451361560338E-2</c:v>
                </c:pt>
                <c:pt idx="191">
                  <c:v>8.5983534791637631E-2</c:v>
                </c:pt>
                <c:pt idx="192">
                  <c:v>7.3011873506968666E-2</c:v>
                </c:pt>
                <c:pt idx="193">
                  <c:v>3.9625827678401934E-2</c:v>
                </c:pt>
                <c:pt idx="194">
                  <c:v>-6.0719528447931524E-3</c:v>
                </c:pt>
                <c:pt idx="195">
                  <c:v>-5.2707434345968793E-2</c:v>
                </c:pt>
                <c:pt idx="196">
                  <c:v>-8.8471986796727409E-2</c:v>
                </c:pt>
                <c:pt idx="197">
                  <c:v>-0.10408405497218581</c:v>
                </c:pt>
                <c:pt idx="198">
                  <c:v>-9.5135197932520649E-2</c:v>
                </c:pt>
                <c:pt idx="199">
                  <c:v>-6.3232431668513903E-2</c:v>
                </c:pt>
                <c:pt idx="200">
                  <c:v>-1.5648268114667359E-2</c:v>
                </c:pt>
                <c:pt idx="201">
                  <c:v>3.6438365792020727E-2</c:v>
                </c:pt>
                <c:pt idx="202">
                  <c:v>8.0675780287195187E-2</c:v>
                </c:pt>
                <c:pt idx="203">
                  <c:v>0.10656994391479621</c:v>
                </c:pt>
                <c:pt idx="204">
                  <c:v>0.10805945514977937</c:v>
                </c:pt>
                <c:pt idx="205">
                  <c:v>8.4995872454499036E-2</c:v>
                </c:pt>
                <c:pt idx="206">
                  <c:v>4.3162517274036541E-2</c:v>
                </c:pt>
                <c:pt idx="207">
                  <c:v>-7.1714525719509779E-3</c:v>
                </c:pt>
                <c:pt idx="208">
                  <c:v>-5.3800541044215819E-2</c:v>
                </c:pt>
                <c:pt idx="209">
                  <c:v>-8.5600645250537066E-2</c:v>
                </c:pt>
                <c:pt idx="210">
                  <c:v>-9.5264024199769023E-2</c:v>
                </c:pt>
                <c:pt idx="211">
                  <c:v>-8.1072147972778175E-2</c:v>
                </c:pt>
                <c:pt idx="212">
                  <c:v>-4.7268034870117062E-2</c:v>
                </c:pt>
                <c:pt idx="213">
                  <c:v>-2.9397529408201079E-3</c:v>
                </c:pt>
                <c:pt idx="214">
                  <c:v>4.0301496682117889E-2</c:v>
                </c:pt>
                <c:pt idx="215">
                  <c:v>7.1264695877832712E-2</c:v>
                </c:pt>
                <c:pt idx="216">
                  <c:v>8.2005264616811444E-2</c:v>
                </c:pt>
                <c:pt idx="217">
                  <c:v>6.9826013449456881E-2</c:v>
                </c:pt>
                <c:pt idx="218">
                  <c:v>3.7951805658262713E-2</c:v>
                </c:pt>
                <c:pt idx="219">
                  <c:v>-5.2906115789924085E-3</c:v>
                </c:pt>
                <c:pt idx="220">
                  <c:v>-4.8581614236596238E-2</c:v>
                </c:pt>
                <c:pt idx="221">
                  <c:v>-8.047754903148821E-2</c:v>
                </c:pt>
                <c:pt idx="222">
                  <c:v>-9.2319689622826884E-2</c:v>
                </c:pt>
                <c:pt idx="223">
                  <c:v>-8.0452808855953961E-2</c:v>
                </c:pt>
                <c:pt idx="224">
                  <c:v>-4.7194835035473837E-2</c:v>
                </c:pt>
                <c:pt idx="225">
                  <c:v>-3.108430747720773E-4</c:v>
                </c:pt>
                <c:pt idx="226">
                  <c:v>4.8881601296154931E-2</c:v>
                </c:pt>
                <c:pt idx="227">
                  <c:v>8.8306318277144011E-2</c:v>
                </c:pt>
                <c:pt idx="228">
                  <c:v>0.10812668097539616</c:v>
                </c:pt>
                <c:pt idx="229">
                  <c:v>0.10320092179614512</c:v>
                </c:pt>
                <c:pt idx="230">
                  <c:v>7.4381628667697111E-2</c:v>
                </c:pt>
                <c:pt idx="231">
                  <c:v>2.8333708084424727E-2</c:v>
                </c:pt>
                <c:pt idx="232">
                  <c:v>-2.4086256121872204E-2</c:v>
                </c:pt>
                <c:pt idx="233">
                  <c:v>-7.0488179275315352E-2</c:v>
                </c:pt>
                <c:pt idx="234">
                  <c:v>-9.998481997234239E-2</c:v>
                </c:pt>
                <c:pt idx="235">
                  <c:v>-0.10585289390391779</c:v>
                </c:pt>
                <c:pt idx="236">
                  <c:v>-8.7159241814832714E-2</c:v>
                </c:pt>
                <c:pt idx="237">
                  <c:v>-4.8950342110180706E-2</c:v>
                </c:pt>
                <c:pt idx="238">
                  <c:v>-9.6140565111263281E-4</c:v>
                </c:pt>
                <c:pt idx="239">
                  <c:v>4.483012714640508E-2</c:v>
                </c:pt>
                <c:pt idx="240">
                  <c:v>7.7194585651089082E-2</c:v>
                </c:pt>
                <c:pt idx="241">
                  <c:v>8.843710619727034E-2</c:v>
                </c:pt>
                <c:pt idx="242">
                  <c:v>7.6287249745177421E-2</c:v>
                </c:pt>
                <c:pt idx="243">
                  <c:v>4.4422011204290089E-2</c:v>
                </c:pt>
                <c:pt idx="244">
                  <c:v>1.4952274060752815E-3</c:v>
                </c:pt>
                <c:pt idx="245">
                  <c:v>-4.1080001105075703E-2</c:v>
                </c:pt>
                <c:pt idx="246">
                  <c:v>-7.2037572095423996E-2</c:v>
                </c:pt>
                <c:pt idx="247">
                  <c:v>-8.3123104407057835E-2</c:v>
                </c:pt>
                <c:pt idx="248">
                  <c:v>-7.1197664525777637E-2</c:v>
                </c:pt>
                <c:pt idx="249">
                  <c:v>-3.9051772804814394E-2</c:v>
                </c:pt>
                <c:pt idx="250">
                  <c:v>5.2760143025549679E-3</c:v>
                </c:pt>
                <c:pt idx="251">
                  <c:v>5.0507070697937834E-2</c:v>
                </c:pt>
                <c:pt idx="252">
                  <c:v>8.4955820942116317E-2</c:v>
                </c:pt>
                <c:pt idx="253">
                  <c:v>9.9479285113586127E-2</c:v>
                </c:pt>
                <c:pt idx="254">
                  <c:v>8.9804040987949335E-2</c:v>
                </c:pt>
                <c:pt idx="255">
                  <c:v>5.7646033048696366E-2</c:v>
                </c:pt>
                <c:pt idx="256">
                  <c:v>1.0339334130955061E-2</c:v>
                </c:pt>
                <c:pt idx="257">
                  <c:v>-4.0938128070991349E-2</c:v>
                </c:pt>
                <c:pt idx="258">
                  <c:v>-8.3903552387105992E-2</c:v>
                </c:pt>
                <c:pt idx="259">
                  <c:v>-0.10819336484005397</c:v>
                </c:pt>
                <c:pt idx="260">
                  <c:v>-0.1079209092081629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A-40B4-967D-4360F9557F2B}"/>
            </c:ext>
          </c:extLst>
        </c:ser>
        <c:ser>
          <c:idx val="21"/>
          <c:order val="3"/>
          <c:tx>
            <c:strRef>
              <c:f>'10cp'!$L$5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'10cp'!$K$12:$K$266</c:f>
              <c:numCache>
                <c:formatCode>General</c:formatCode>
                <c:ptCount val="255"/>
                <c:pt idx="0">
                  <c:v>6.7329907495754879</c:v>
                </c:pt>
                <c:pt idx="1">
                  <c:v>7.7329907495754879</c:v>
                </c:pt>
                <c:pt idx="2">
                  <c:v>8.7329907495754888</c:v>
                </c:pt>
                <c:pt idx="3">
                  <c:v>9.7329907495754888</c:v>
                </c:pt>
                <c:pt idx="4">
                  <c:v>10.732990749575489</c:v>
                </c:pt>
                <c:pt idx="5">
                  <c:v>11.732990749575489</c:v>
                </c:pt>
                <c:pt idx="6">
                  <c:v>12.732990749575489</c:v>
                </c:pt>
                <c:pt idx="7">
                  <c:v>13.732990749575489</c:v>
                </c:pt>
                <c:pt idx="8">
                  <c:v>14.732990749575489</c:v>
                </c:pt>
                <c:pt idx="9">
                  <c:v>15.732990749575489</c:v>
                </c:pt>
                <c:pt idx="10">
                  <c:v>16.732990749575489</c:v>
                </c:pt>
                <c:pt idx="11">
                  <c:v>17.732990749575489</c:v>
                </c:pt>
                <c:pt idx="12">
                  <c:v>18.732990749575489</c:v>
                </c:pt>
                <c:pt idx="13">
                  <c:v>19.732990749575489</c:v>
                </c:pt>
                <c:pt idx="14">
                  <c:v>20.732990749575489</c:v>
                </c:pt>
                <c:pt idx="15">
                  <c:v>21.732990749575489</c:v>
                </c:pt>
                <c:pt idx="16">
                  <c:v>22.732990749575489</c:v>
                </c:pt>
                <c:pt idx="17">
                  <c:v>23.732990749575489</c:v>
                </c:pt>
                <c:pt idx="18">
                  <c:v>24.732990749575489</c:v>
                </c:pt>
                <c:pt idx="19">
                  <c:v>25.732990749575489</c:v>
                </c:pt>
                <c:pt idx="20">
                  <c:v>26.732990749575489</c:v>
                </c:pt>
                <c:pt idx="21">
                  <c:v>27.732990749575489</c:v>
                </c:pt>
                <c:pt idx="22">
                  <c:v>28.732990749575489</c:v>
                </c:pt>
                <c:pt idx="23">
                  <c:v>29.732990749575489</c:v>
                </c:pt>
                <c:pt idx="24">
                  <c:v>30.732990749575489</c:v>
                </c:pt>
                <c:pt idx="25">
                  <c:v>31.732990749575489</c:v>
                </c:pt>
                <c:pt idx="26">
                  <c:v>32.732990749575492</c:v>
                </c:pt>
                <c:pt idx="27">
                  <c:v>33.732990749575492</c:v>
                </c:pt>
                <c:pt idx="28">
                  <c:v>34.732990749575492</c:v>
                </c:pt>
                <c:pt idx="29">
                  <c:v>35.732990749575492</c:v>
                </c:pt>
                <c:pt idx="30">
                  <c:v>36.732990749575492</c:v>
                </c:pt>
                <c:pt idx="31">
                  <c:v>37.732990749575492</c:v>
                </c:pt>
                <c:pt idx="32">
                  <c:v>38.732990749575492</c:v>
                </c:pt>
                <c:pt idx="33">
                  <c:v>39.732990749575492</c:v>
                </c:pt>
                <c:pt idx="34">
                  <c:v>40.732990749575492</c:v>
                </c:pt>
                <c:pt idx="35">
                  <c:v>41.732990749575492</c:v>
                </c:pt>
                <c:pt idx="36">
                  <c:v>42.732990749575492</c:v>
                </c:pt>
                <c:pt idx="37">
                  <c:v>43.732990749575492</c:v>
                </c:pt>
                <c:pt idx="38">
                  <c:v>44.732990749575492</c:v>
                </c:pt>
                <c:pt idx="39">
                  <c:v>45.732990749575492</c:v>
                </c:pt>
                <c:pt idx="40">
                  <c:v>46.732990749575492</c:v>
                </c:pt>
                <c:pt idx="41">
                  <c:v>47.732990749575492</c:v>
                </c:pt>
                <c:pt idx="42">
                  <c:v>48.732990749575492</c:v>
                </c:pt>
                <c:pt idx="43">
                  <c:v>49.732990749575492</c:v>
                </c:pt>
                <c:pt idx="44">
                  <c:v>50.732990749575492</c:v>
                </c:pt>
                <c:pt idx="45">
                  <c:v>51.732990749575492</c:v>
                </c:pt>
                <c:pt idx="46">
                  <c:v>52.732990749575492</c:v>
                </c:pt>
                <c:pt idx="47">
                  <c:v>53.732990749575492</c:v>
                </c:pt>
                <c:pt idx="48">
                  <c:v>54.732990749575492</c:v>
                </c:pt>
                <c:pt idx="49">
                  <c:v>55.732990749575492</c:v>
                </c:pt>
                <c:pt idx="50">
                  <c:v>56.732990749575492</c:v>
                </c:pt>
                <c:pt idx="51">
                  <c:v>57.732990749575492</c:v>
                </c:pt>
                <c:pt idx="52">
                  <c:v>58.732990749575492</c:v>
                </c:pt>
                <c:pt idx="53">
                  <c:v>59.732990749575492</c:v>
                </c:pt>
                <c:pt idx="54">
                  <c:v>60.732990749575492</c:v>
                </c:pt>
                <c:pt idx="55">
                  <c:v>61.732990749575492</c:v>
                </c:pt>
                <c:pt idx="56">
                  <c:v>62.732990749575492</c:v>
                </c:pt>
                <c:pt idx="57">
                  <c:v>63.732990749575492</c:v>
                </c:pt>
                <c:pt idx="58">
                  <c:v>64.732990749575492</c:v>
                </c:pt>
                <c:pt idx="59">
                  <c:v>65.732990749575492</c:v>
                </c:pt>
                <c:pt idx="60">
                  <c:v>66.732990749575492</c:v>
                </c:pt>
                <c:pt idx="61">
                  <c:v>67.732990749575492</c:v>
                </c:pt>
                <c:pt idx="62">
                  <c:v>68.732990749575492</c:v>
                </c:pt>
                <c:pt idx="63">
                  <c:v>69.732990749575492</c:v>
                </c:pt>
                <c:pt idx="64">
                  <c:v>70.732990749575492</c:v>
                </c:pt>
                <c:pt idx="65">
                  <c:v>71.732990749575492</c:v>
                </c:pt>
                <c:pt idx="66">
                  <c:v>72.732990749575492</c:v>
                </c:pt>
                <c:pt idx="67">
                  <c:v>73.732990749575492</c:v>
                </c:pt>
                <c:pt idx="68">
                  <c:v>74.732990749575492</c:v>
                </c:pt>
                <c:pt idx="69">
                  <c:v>75.732990749575492</c:v>
                </c:pt>
                <c:pt idx="70">
                  <c:v>76.732990749575492</c:v>
                </c:pt>
                <c:pt idx="71">
                  <c:v>77.732990749575492</c:v>
                </c:pt>
                <c:pt idx="72">
                  <c:v>78.732990749575492</c:v>
                </c:pt>
                <c:pt idx="73">
                  <c:v>79.732990749575492</c:v>
                </c:pt>
                <c:pt idx="74">
                  <c:v>80.732990749575492</c:v>
                </c:pt>
                <c:pt idx="75">
                  <c:v>81.732990749575492</c:v>
                </c:pt>
                <c:pt idx="76">
                  <c:v>82.732990749575492</c:v>
                </c:pt>
                <c:pt idx="77">
                  <c:v>83.732990749575492</c:v>
                </c:pt>
                <c:pt idx="78">
                  <c:v>84.732990749575492</c:v>
                </c:pt>
                <c:pt idx="79">
                  <c:v>85.732990749575492</c:v>
                </c:pt>
                <c:pt idx="80">
                  <c:v>86.732990749575492</c:v>
                </c:pt>
                <c:pt idx="81">
                  <c:v>87.732990749575492</c:v>
                </c:pt>
                <c:pt idx="82">
                  <c:v>88.732990749575492</c:v>
                </c:pt>
                <c:pt idx="83">
                  <c:v>89.732990749575492</c:v>
                </c:pt>
                <c:pt idx="84">
                  <c:v>90.732990749575492</c:v>
                </c:pt>
                <c:pt idx="85">
                  <c:v>91.732990749575492</c:v>
                </c:pt>
                <c:pt idx="86">
                  <c:v>92.732990749575492</c:v>
                </c:pt>
                <c:pt idx="87">
                  <c:v>93.732990749575492</c:v>
                </c:pt>
                <c:pt idx="88">
                  <c:v>94.732990749575492</c:v>
                </c:pt>
                <c:pt idx="89">
                  <c:v>95.732990749575492</c:v>
                </c:pt>
                <c:pt idx="90">
                  <c:v>96.732990749575492</c:v>
                </c:pt>
                <c:pt idx="91">
                  <c:v>97.732990749575492</c:v>
                </c:pt>
                <c:pt idx="92">
                  <c:v>98.732990749575492</c:v>
                </c:pt>
                <c:pt idx="93">
                  <c:v>99.732990749575492</c:v>
                </c:pt>
                <c:pt idx="94">
                  <c:v>100.73299074957549</c:v>
                </c:pt>
                <c:pt idx="95">
                  <c:v>101.73299074957549</c:v>
                </c:pt>
                <c:pt idx="96">
                  <c:v>102.73299074957549</c:v>
                </c:pt>
                <c:pt idx="97">
                  <c:v>103.73299074957549</c:v>
                </c:pt>
                <c:pt idx="98">
                  <c:v>104.73299074957549</c:v>
                </c:pt>
                <c:pt idx="99">
                  <c:v>105.73299074957549</c:v>
                </c:pt>
                <c:pt idx="100">
                  <c:v>106.73299074957549</c:v>
                </c:pt>
                <c:pt idx="101">
                  <c:v>107.73299074957549</c:v>
                </c:pt>
                <c:pt idx="102">
                  <c:v>108.73299074957549</c:v>
                </c:pt>
                <c:pt idx="103">
                  <c:v>109.73299074957549</c:v>
                </c:pt>
                <c:pt idx="104">
                  <c:v>110.73299074957549</c:v>
                </c:pt>
                <c:pt idx="105">
                  <c:v>111.73299074957549</c:v>
                </c:pt>
                <c:pt idx="106">
                  <c:v>112.73299074957549</c:v>
                </c:pt>
                <c:pt idx="107">
                  <c:v>113.73299074957549</c:v>
                </c:pt>
                <c:pt idx="108">
                  <c:v>114.73299074957549</c:v>
                </c:pt>
                <c:pt idx="109">
                  <c:v>115.73299074957549</c:v>
                </c:pt>
                <c:pt idx="110">
                  <c:v>116.73299074957549</c:v>
                </c:pt>
                <c:pt idx="111">
                  <c:v>117.73299074957549</c:v>
                </c:pt>
                <c:pt idx="112">
                  <c:v>118.73299074957549</c:v>
                </c:pt>
                <c:pt idx="113">
                  <c:v>119.73299074957549</c:v>
                </c:pt>
                <c:pt idx="114">
                  <c:v>120.73299074957549</c:v>
                </c:pt>
                <c:pt idx="115">
                  <c:v>121.73299074957549</c:v>
                </c:pt>
                <c:pt idx="116">
                  <c:v>122.73299074957549</c:v>
                </c:pt>
                <c:pt idx="117">
                  <c:v>123.73299074957549</c:v>
                </c:pt>
                <c:pt idx="118">
                  <c:v>124.73299074957549</c:v>
                </c:pt>
                <c:pt idx="119">
                  <c:v>125.73299074957549</c:v>
                </c:pt>
                <c:pt idx="120">
                  <c:v>126.73299074957549</c:v>
                </c:pt>
                <c:pt idx="121">
                  <c:v>127.73299074957549</c:v>
                </c:pt>
                <c:pt idx="122">
                  <c:v>128.73299074957549</c:v>
                </c:pt>
                <c:pt idx="123">
                  <c:v>129.73299074957549</c:v>
                </c:pt>
                <c:pt idx="124">
                  <c:v>130.73299074957549</c:v>
                </c:pt>
                <c:pt idx="125">
                  <c:v>131.73299074957549</c:v>
                </c:pt>
                <c:pt idx="126">
                  <c:v>132.73299074957549</c:v>
                </c:pt>
                <c:pt idx="127">
                  <c:v>133.73299074957549</c:v>
                </c:pt>
                <c:pt idx="128">
                  <c:v>134.73299074957549</c:v>
                </c:pt>
                <c:pt idx="129">
                  <c:v>135.73299074957549</c:v>
                </c:pt>
                <c:pt idx="130">
                  <c:v>136.73299074957549</c:v>
                </c:pt>
                <c:pt idx="131">
                  <c:v>137.73299074957549</c:v>
                </c:pt>
                <c:pt idx="132">
                  <c:v>138.73299074957549</c:v>
                </c:pt>
                <c:pt idx="133">
                  <c:v>139.73299074957549</c:v>
                </c:pt>
                <c:pt idx="134">
                  <c:v>140.73299074957549</c:v>
                </c:pt>
                <c:pt idx="135">
                  <c:v>141.73299074957549</c:v>
                </c:pt>
                <c:pt idx="136">
                  <c:v>142.73299074957549</c:v>
                </c:pt>
                <c:pt idx="137">
                  <c:v>143.73299074957549</c:v>
                </c:pt>
                <c:pt idx="138">
                  <c:v>144.73299074957549</c:v>
                </c:pt>
                <c:pt idx="139">
                  <c:v>145.73299074957549</c:v>
                </c:pt>
                <c:pt idx="140">
                  <c:v>146.73299074957549</c:v>
                </c:pt>
                <c:pt idx="141">
                  <c:v>147.73299074957549</c:v>
                </c:pt>
                <c:pt idx="142">
                  <c:v>148.73299074957549</c:v>
                </c:pt>
                <c:pt idx="143">
                  <c:v>149.73299074957549</c:v>
                </c:pt>
                <c:pt idx="144">
                  <c:v>150.73299074957549</c:v>
                </c:pt>
                <c:pt idx="145">
                  <c:v>151.73299074957549</c:v>
                </c:pt>
                <c:pt idx="146">
                  <c:v>152.73299074957549</c:v>
                </c:pt>
                <c:pt idx="147">
                  <c:v>153.73299074957549</c:v>
                </c:pt>
                <c:pt idx="148">
                  <c:v>154.73299074957549</c:v>
                </c:pt>
                <c:pt idx="149">
                  <c:v>155.73299074957549</c:v>
                </c:pt>
                <c:pt idx="150">
                  <c:v>156.73299074957549</c:v>
                </c:pt>
                <c:pt idx="151">
                  <c:v>157.73299074957549</c:v>
                </c:pt>
                <c:pt idx="152">
                  <c:v>158.73299074957549</c:v>
                </c:pt>
                <c:pt idx="153">
                  <c:v>159.73299074957549</c:v>
                </c:pt>
                <c:pt idx="154">
                  <c:v>160.73299074957549</c:v>
                </c:pt>
                <c:pt idx="155">
                  <c:v>161.73299074957549</c:v>
                </c:pt>
                <c:pt idx="156">
                  <c:v>162.73299074957549</c:v>
                </c:pt>
                <c:pt idx="157">
                  <c:v>163.73299074957549</c:v>
                </c:pt>
                <c:pt idx="158">
                  <c:v>164.73299074957549</c:v>
                </c:pt>
                <c:pt idx="159">
                  <c:v>165.73299074957549</c:v>
                </c:pt>
                <c:pt idx="160">
                  <c:v>166.73299074957549</c:v>
                </c:pt>
                <c:pt idx="161">
                  <c:v>167.73299074957549</c:v>
                </c:pt>
                <c:pt idx="162">
                  <c:v>168.73299074957549</c:v>
                </c:pt>
                <c:pt idx="163">
                  <c:v>169.73299074957549</c:v>
                </c:pt>
                <c:pt idx="164">
                  <c:v>170.73299074957549</c:v>
                </c:pt>
                <c:pt idx="165">
                  <c:v>171.73299074957549</c:v>
                </c:pt>
                <c:pt idx="166">
                  <c:v>172.73299074957549</c:v>
                </c:pt>
                <c:pt idx="167">
                  <c:v>173.73299074957549</c:v>
                </c:pt>
                <c:pt idx="168">
                  <c:v>174.73299074957549</c:v>
                </c:pt>
                <c:pt idx="169">
                  <c:v>175.73299074957549</c:v>
                </c:pt>
                <c:pt idx="170">
                  <c:v>176.73299074957549</c:v>
                </c:pt>
                <c:pt idx="171">
                  <c:v>177.73299074957549</c:v>
                </c:pt>
                <c:pt idx="172">
                  <c:v>178.73299074957549</c:v>
                </c:pt>
                <c:pt idx="173">
                  <c:v>179.73299074957549</c:v>
                </c:pt>
                <c:pt idx="174">
                  <c:v>180.73299074957549</c:v>
                </c:pt>
                <c:pt idx="175">
                  <c:v>181.73299074957549</c:v>
                </c:pt>
                <c:pt idx="176">
                  <c:v>182.73299074957549</c:v>
                </c:pt>
                <c:pt idx="177">
                  <c:v>183.73299074957549</c:v>
                </c:pt>
                <c:pt idx="178">
                  <c:v>184.73299074957549</c:v>
                </c:pt>
                <c:pt idx="179">
                  <c:v>185.73299074957549</c:v>
                </c:pt>
                <c:pt idx="180">
                  <c:v>186.73299074957549</c:v>
                </c:pt>
                <c:pt idx="181">
                  <c:v>187.73299074957549</c:v>
                </c:pt>
                <c:pt idx="182">
                  <c:v>188.73299074957549</c:v>
                </c:pt>
                <c:pt idx="183">
                  <c:v>189.73299074957549</c:v>
                </c:pt>
                <c:pt idx="184">
                  <c:v>190.73299074957549</c:v>
                </c:pt>
                <c:pt idx="185">
                  <c:v>191.73299074957549</c:v>
                </c:pt>
                <c:pt idx="186">
                  <c:v>192.73299074957549</c:v>
                </c:pt>
                <c:pt idx="187">
                  <c:v>193.73299074957549</c:v>
                </c:pt>
                <c:pt idx="188">
                  <c:v>194.73299074957549</c:v>
                </c:pt>
                <c:pt idx="189">
                  <c:v>195.73299074957549</c:v>
                </c:pt>
                <c:pt idx="190">
                  <c:v>196.73299074957549</c:v>
                </c:pt>
                <c:pt idx="191">
                  <c:v>197.73299074957549</c:v>
                </c:pt>
                <c:pt idx="192">
                  <c:v>198.73299074957549</c:v>
                </c:pt>
                <c:pt idx="193">
                  <c:v>199.73299074957549</c:v>
                </c:pt>
                <c:pt idx="194">
                  <c:v>200.73299074957549</c:v>
                </c:pt>
                <c:pt idx="195">
                  <c:v>201.73299074957549</c:v>
                </c:pt>
                <c:pt idx="196">
                  <c:v>202.73299074957549</c:v>
                </c:pt>
                <c:pt idx="197">
                  <c:v>203.73299074957549</c:v>
                </c:pt>
                <c:pt idx="198">
                  <c:v>204.73299074957549</c:v>
                </c:pt>
                <c:pt idx="199">
                  <c:v>205.73299074957549</c:v>
                </c:pt>
                <c:pt idx="200">
                  <c:v>206.73299074957549</c:v>
                </c:pt>
                <c:pt idx="201">
                  <c:v>207.73299074957549</c:v>
                </c:pt>
                <c:pt idx="202">
                  <c:v>208.73299074957549</c:v>
                </c:pt>
                <c:pt idx="203">
                  <c:v>209.73299074957549</c:v>
                </c:pt>
                <c:pt idx="204">
                  <c:v>210.73299074957549</c:v>
                </c:pt>
                <c:pt idx="205">
                  <c:v>211.73299074957549</c:v>
                </c:pt>
                <c:pt idx="206">
                  <c:v>212.73299074957549</c:v>
                </c:pt>
                <c:pt idx="207">
                  <c:v>213.73299074957549</c:v>
                </c:pt>
                <c:pt idx="208">
                  <c:v>214.73299074957549</c:v>
                </c:pt>
                <c:pt idx="209">
                  <c:v>215.73299074957549</c:v>
                </c:pt>
                <c:pt idx="210">
                  <c:v>216.73299074957549</c:v>
                </c:pt>
                <c:pt idx="211">
                  <c:v>217.73299074957549</c:v>
                </c:pt>
                <c:pt idx="212">
                  <c:v>218.73299074957549</c:v>
                </c:pt>
                <c:pt idx="213">
                  <c:v>219.73299074957549</c:v>
                </c:pt>
                <c:pt idx="214">
                  <c:v>220.73299074957549</c:v>
                </c:pt>
                <c:pt idx="215">
                  <c:v>221.73299074957549</c:v>
                </c:pt>
                <c:pt idx="216">
                  <c:v>222.73299074957549</c:v>
                </c:pt>
                <c:pt idx="217">
                  <c:v>223.73299074957549</c:v>
                </c:pt>
                <c:pt idx="218">
                  <c:v>224.73299074957549</c:v>
                </c:pt>
                <c:pt idx="219">
                  <c:v>225.73299074957549</c:v>
                </c:pt>
                <c:pt idx="220">
                  <c:v>226.73299074957549</c:v>
                </c:pt>
                <c:pt idx="221">
                  <c:v>227.73299074957549</c:v>
                </c:pt>
                <c:pt idx="222">
                  <c:v>228.73299074957549</c:v>
                </c:pt>
                <c:pt idx="223">
                  <c:v>229.73299074957549</c:v>
                </c:pt>
                <c:pt idx="224">
                  <c:v>230.73299074957549</c:v>
                </c:pt>
                <c:pt idx="225">
                  <c:v>231.73299074957549</c:v>
                </c:pt>
                <c:pt idx="226">
                  <c:v>232.73299074957549</c:v>
                </c:pt>
                <c:pt idx="227">
                  <c:v>233.73299074957549</c:v>
                </c:pt>
                <c:pt idx="228">
                  <c:v>234.73299074957549</c:v>
                </c:pt>
                <c:pt idx="229">
                  <c:v>235.73299074957549</c:v>
                </c:pt>
                <c:pt idx="230">
                  <c:v>236.73299074957549</c:v>
                </c:pt>
                <c:pt idx="231">
                  <c:v>237.73299074957549</c:v>
                </c:pt>
                <c:pt idx="232">
                  <c:v>238.73299074957549</c:v>
                </c:pt>
                <c:pt idx="233">
                  <c:v>239.73299074957549</c:v>
                </c:pt>
                <c:pt idx="234">
                  <c:v>240.73299074957549</c:v>
                </c:pt>
                <c:pt idx="235">
                  <c:v>241.73299074957549</c:v>
                </c:pt>
                <c:pt idx="236">
                  <c:v>242.73299074957549</c:v>
                </c:pt>
                <c:pt idx="237">
                  <c:v>243.73299074957549</c:v>
                </c:pt>
                <c:pt idx="238">
                  <c:v>244.73299074957549</c:v>
                </c:pt>
                <c:pt idx="239">
                  <c:v>245.73299074957549</c:v>
                </c:pt>
                <c:pt idx="240">
                  <c:v>246.73299074957549</c:v>
                </c:pt>
                <c:pt idx="241">
                  <c:v>247.73299074957549</c:v>
                </c:pt>
                <c:pt idx="242">
                  <c:v>248.73299074957549</c:v>
                </c:pt>
                <c:pt idx="243">
                  <c:v>249.73299074957549</c:v>
                </c:pt>
                <c:pt idx="244">
                  <c:v>250.73299074957549</c:v>
                </c:pt>
                <c:pt idx="245">
                  <c:v>251.73299074957549</c:v>
                </c:pt>
                <c:pt idx="246">
                  <c:v>252.73299074957549</c:v>
                </c:pt>
                <c:pt idx="247">
                  <c:v>253.73299074957549</c:v>
                </c:pt>
                <c:pt idx="248">
                  <c:v>254.73299074957549</c:v>
                </c:pt>
                <c:pt idx="249">
                  <c:v>255.73299074957549</c:v>
                </c:pt>
                <c:pt idx="250">
                  <c:v>256.73299074957549</c:v>
                </c:pt>
                <c:pt idx="251">
                  <c:v>257.73299074957549</c:v>
                </c:pt>
                <c:pt idx="252">
                  <c:v>258.73299074957549</c:v>
                </c:pt>
                <c:pt idx="253">
                  <c:v>259.73299074957549</c:v>
                </c:pt>
                <c:pt idx="254">
                  <c:v>260.73299074957549</c:v>
                </c:pt>
              </c:numCache>
            </c:numRef>
          </c:xVal>
          <c:yVal>
            <c:numRef>
              <c:f>'10cp'!$L$12:$L$266</c:f>
              <c:numCache>
                <c:formatCode>0.00E+00</c:formatCode>
                <c:ptCount val="255"/>
                <c:pt idx="0">
                  <c:v>2.4638E-2</c:v>
                </c:pt>
                <c:pt idx="1">
                  <c:v>-1.524E-2</c:v>
                </c:pt>
                <c:pt idx="2">
                  <c:v>-5.7657999999999897E-2</c:v>
                </c:pt>
                <c:pt idx="3">
                  <c:v>-8.4073999999999996E-2</c:v>
                </c:pt>
                <c:pt idx="4">
                  <c:v>-9.4233999999999901E-2</c:v>
                </c:pt>
                <c:pt idx="5">
                  <c:v>-7.9502000000000003E-2</c:v>
                </c:pt>
                <c:pt idx="6">
                  <c:v>-4.9022000000000003E-2</c:v>
                </c:pt>
                <c:pt idx="7">
                  <c:v>-1.1938000000000001E-2</c:v>
                </c:pt>
                <c:pt idx="8">
                  <c:v>2.5146000000000002E-2</c:v>
                </c:pt>
                <c:pt idx="9">
                  <c:v>5.2577999999999903E-2</c:v>
                </c:pt>
                <c:pt idx="10">
                  <c:v>7.2897999999999893E-2</c:v>
                </c:pt>
                <c:pt idx="11">
                  <c:v>5.8927999999999897E-2</c:v>
                </c:pt>
                <c:pt idx="12">
                  <c:v>3.2766000000000003E-2</c:v>
                </c:pt>
                <c:pt idx="13">
                  <c:v>2.7939999999999901E-3</c:v>
                </c:pt>
                <c:pt idx="14">
                  <c:v>-3.3781999999999902E-2</c:v>
                </c:pt>
                <c:pt idx="15">
                  <c:v>-5.8419999999999903E-2</c:v>
                </c:pt>
                <c:pt idx="16">
                  <c:v>-7.3659999999999906E-2</c:v>
                </c:pt>
                <c:pt idx="17">
                  <c:v>-6.7056000000000004E-2</c:v>
                </c:pt>
                <c:pt idx="18">
                  <c:v>-4.4704000000000001E-2</c:v>
                </c:pt>
                <c:pt idx="19">
                  <c:v>-4.5719999999999997E-3</c:v>
                </c:pt>
                <c:pt idx="20">
                  <c:v>2.6669999999999999E-2</c:v>
                </c:pt>
                <c:pt idx="21">
                  <c:v>5.1816000000000001E-2</c:v>
                </c:pt>
                <c:pt idx="22">
                  <c:v>7.3659999999999906E-2</c:v>
                </c:pt>
                <c:pt idx="23">
                  <c:v>6.7309999999999898E-2</c:v>
                </c:pt>
                <c:pt idx="24">
                  <c:v>4.5212000000000002E-2</c:v>
                </c:pt>
                <c:pt idx="25">
                  <c:v>1.3969999999999899E-2</c:v>
                </c:pt>
                <c:pt idx="26">
                  <c:v>-2.6162000000000001E-2</c:v>
                </c:pt>
                <c:pt idx="27">
                  <c:v>-5.9436000000000003E-2</c:v>
                </c:pt>
                <c:pt idx="28">
                  <c:v>-8.2804000000000003E-2</c:v>
                </c:pt>
                <c:pt idx="29">
                  <c:v>-8.9661999999999895E-2</c:v>
                </c:pt>
                <c:pt idx="30">
                  <c:v>-6.8833999999999895E-2</c:v>
                </c:pt>
                <c:pt idx="31">
                  <c:v>-3.2258000000000002E-2</c:v>
                </c:pt>
                <c:pt idx="32">
                  <c:v>6.8579999999999804E-3</c:v>
                </c:pt>
                <c:pt idx="33">
                  <c:v>3.9370000000000002E-2</c:v>
                </c:pt>
                <c:pt idx="34">
                  <c:v>6.5532000000000007E-2</c:v>
                </c:pt>
                <c:pt idx="35">
                  <c:v>7.5184000000000001E-2</c:v>
                </c:pt>
                <c:pt idx="36">
                  <c:v>6.5532000000000007E-2</c:v>
                </c:pt>
                <c:pt idx="37">
                  <c:v>4.0131999999999897E-2</c:v>
                </c:pt>
                <c:pt idx="38">
                  <c:v>7.8740000000000008E-3</c:v>
                </c:pt>
                <c:pt idx="39">
                  <c:v>-2.7431999999999901E-2</c:v>
                </c:pt>
                <c:pt idx="40">
                  <c:v>-5.3593999999999899E-2</c:v>
                </c:pt>
                <c:pt idx="41">
                  <c:v>-6.4515999999999907E-2</c:v>
                </c:pt>
                <c:pt idx="42">
                  <c:v>-5.3594000000000003E-2</c:v>
                </c:pt>
                <c:pt idx="43">
                  <c:v>-3.5305999999999997E-2</c:v>
                </c:pt>
                <c:pt idx="44">
                  <c:v>1.2700000000000001E-3</c:v>
                </c:pt>
                <c:pt idx="45">
                  <c:v>3.175E-2</c:v>
                </c:pt>
                <c:pt idx="46">
                  <c:v>5.0546000000000001E-2</c:v>
                </c:pt>
                <c:pt idx="47">
                  <c:v>6.2992000000000006E-2</c:v>
                </c:pt>
                <c:pt idx="48">
                  <c:v>4.8513999999999897E-2</c:v>
                </c:pt>
                <c:pt idx="49">
                  <c:v>2.7685999999999902E-2</c:v>
                </c:pt>
                <c:pt idx="50">
                  <c:v>-2.2859999999999899E-3</c:v>
                </c:pt>
                <c:pt idx="51">
                  <c:v>-3.8100000000000002E-2</c:v>
                </c:pt>
                <c:pt idx="52">
                  <c:v>-6.7309999999999898E-2</c:v>
                </c:pt>
                <c:pt idx="53">
                  <c:v>-8.3566000000000001E-2</c:v>
                </c:pt>
                <c:pt idx="54">
                  <c:v>-7.7723999999999904E-2</c:v>
                </c:pt>
                <c:pt idx="55">
                  <c:v>-6.2230000000000001E-2</c:v>
                </c:pt>
                <c:pt idx="56">
                  <c:v>-2.5146000000000002E-2</c:v>
                </c:pt>
                <c:pt idx="57">
                  <c:v>1.7271999999999899E-2</c:v>
                </c:pt>
                <c:pt idx="58">
                  <c:v>4.9529999999999998E-2</c:v>
                </c:pt>
                <c:pt idx="59">
                  <c:v>6.9087999999999997E-2</c:v>
                </c:pt>
                <c:pt idx="60">
                  <c:v>7.4676000000000006E-2</c:v>
                </c:pt>
                <c:pt idx="61">
                  <c:v>6.4007999999999898E-2</c:v>
                </c:pt>
                <c:pt idx="62">
                  <c:v>3.2003999999999998E-2</c:v>
                </c:pt>
                <c:pt idx="63">
                  <c:v>2.2859999999999899E-3</c:v>
                </c:pt>
                <c:pt idx="64">
                  <c:v>-2.7685999999999999E-2</c:v>
                </c:pt>
                <c:pt idx="65">
                  <c:v>-5.1307999999999902E-2</c:v>
                </c:pt>
                <c:pt idx="66">
                  <c:v>-6.4516000000000004E-2</c:v>
                </c:pt>
                <c:pt idx="67">
                  <c:v>-5.3339999999999901E-2</c:v>
                </c:pt>
                <c:pt idx="68">
                  <c:v>-2.3622000000000001E-2</c:v>
                </c:pt>
                <c:pt idx="69">
                  <c:v>1.24459999999999E-2</c:v>
                </c:pt>
                <c:pt idx="70">
                  <c:v>3.9623999999999902E-2</c:v>
                </c:pt>
                <c:pt idx="71">
                  <c:v>6.0451999999999999E-2</c:v>
                </c:pt>
                <c:pt idx="72">
                  <c:v>6.3245999999999997E-2</c:v>
                </c:pt>
                <c:pt idx="73">
                  <c:v>5.1054000000000002E-2</c:v>
                </c:pt>
                <c:pt idx="74">
                  <c:v>2.0573999999999999E-2</c:v>
                </c:pt>
                <c:pt idx="75">
                  <c:v>-9.6519999999999904E-3</c:v>
                </c:pt>
                <c:pt idx="76">
                  <c:v>-3.1241999999999999E-2</c:v>
                </c:pt>
                <c:pt idx="77">
                  <c:v>-6.6802E-2</c:v>
                </c:pt>
                <c:pt idx="78">
                  <c:v>-8.3566000000000001E-2</c:v>
                </c:pt>
                <c:pt idx="79">
                  <c:v>-7.2644E-2</c:v>
                </c:pt>
                <c:pt idx="80">
                  <c:v>-4.5974000000000001E-2</c:v>
                </c:pt>
                <c:pt idx="81">
                  <c:v>-9.9059999999999895E-3</c:v>
                </c:pt>
                <c:pt idx="82">
                  <c:v>2.5653999999999899E-2</c:v>
                </c:pt>
                <c:pt idx="83">
                  <c:v>5.4609999999999902E-2</c:v>
                </c:pt>
                <c:pt idx="84">
                  <c:v>7.3151999999999995E-2</c:v>
                </c:pt>
                <c:pt idx="85">
                  <c:v>8.0771999999999997E-2</c:v>
                </c:pt>
                <c:pt idx="86">
                  <c:v>5.9943999999999997E-2</c:v>
                </c:pt>
                <c:pt idx="87">
                  <c:v>3.5305999999999997E-2</c:v>
                </c:pt>
                <c:pt idx="88">
                  <c:v>7.8739999999999696E-3</c:v>
                </c:pt>
                <c:pt idx="89">
                  <c:v>-1.77799999999999E-2</c:v>
                </c:pt>
                <c:pt idx="90">
                  <c:v>-4.3180000000000003E-2</c:v>
                </c:pt>
                <c:pt idx="91">
                  <c:v>-4.9275999999999903E-2</c:v>
                </c:pt>
                <c:pt idx="92">
                  <c:v>-4.1910000000000003E-2</c:v>
                </c:pt>
                <c:pt idx="93">
                  <c:v>-2.13359999999999E-2</c:v>
                </c:pt>
                <c:pt idx="94">
                  <c:v>1.14299999999999E-2</c:v>
                </c:pt>
                <c:pt idx="95">
                  <c:v>3.8100000000000002E-2</c:v>
                </c:pt>
                <c:pt idx="96">
                  <c:v>5.0037999999999999E-2</c:v>
                </c:pt>
                <c:pt idx="97">
                  <c:v>5.8927999999999897E-2</c:v>
                </c:pt>
                <c:pt idx="98">
                  <c:v>4.3180000000000003E-2</c:v>
                </c:pt>
                <c:pt idx="99">
                  <c:v>1.29539999999999E-2</c:v>
                </c:pt>
                <c:pt idx="100">
                  <c:v>-1.9557999999999999E-2</c:v>
                </c:pt>
                <c:pt idx="101">
                  <c:v>-5.1053999999999898E-2</c:v>
                </c:pt>
                <c:pt idx="102">
                  <c:v>-8.1533999999999995E-2</c:v>
                </c:pt>
                <c:pt idx="103">
                  <c:v>-9.2710000000000001E-2</c:v>
                </c:pt>
                <c:pt idx="104">
                  <c:v>-8.2295999999999897E-2</c:v>
                </c:pt>
                <c:pt idx="105">
                  <c:v>-5.1054000000000002E-2</c:v>
                </c:pt>
                <c:pt idx="106">
                  <c:v>-8.1279999999999807E-3</c:v>
                </c:pt>
                <c:pt idx="107">
                  <c:v>2.8194E-2</c:v>
                </c:pt>
                <c:pt idx="108">
                  <c:v>6.2738000000000002E-2</c:v>
                </c:pt>
                <c:pt idx="109">
                  <c:v>7.8486E-2</c:v>
                </c:pt>
                <c:pt idx="110">
                  <c:v>8.0518000000000006E-2</c:v>
                </c:pt>
                <c:pt idx="111">
                  <c:v>6.5785999999999997E-2</c:v>
                </c:pt>
                <c:pt idx="112">
                  <c:v>4.3687999999999901E-2</c:v>
                </c:pt>
                <c:pt idx="113">
                  <c:v>6.3499999999999798E-3</c:v>
                </c:pt>
                <c:pt idx="114">
                  <c:v>-2.2606000000000001E-2</c:v>
                </c:pt>
                <c:pt idx="115">
                  <c:v>-4.2417999999999997E-2</c:v>
                </c:pt>
                <c:pt idx="116">
                  <c:v>-4.6482000000000002E-2</c:v>
                </c:pt>
                <c:pt idx="117">
                  <c:v>-3.7083999999999902E-2</c:v>
                </c:pt>
                <c:pt idx="118">
                  <c:v>-8.6359999999999996E-3</c:v>
                </c:pt>
                <c:pt idx="119">
                  <c:v>2.00659999999999E-2</c:v>
                </c:pt>
                <c:pt idx="120">
                  <c:v>4.3434E-2</c:v>
                </c:pt>
                <c:pt idx="121">
                  <c:v>5.7657999999999897E-2</c:v>
                </c:pt>
                <c:pt idx="122">
                  <c:v>6.2483999999999901E-2</c:v>
                </c:pt>
                <c:pt idx="123">
                  <c:v>4.3434E-2</c:v>
                </c:pt>
                <c:pt idx="124">
                  <c:v>1.6001999999999999E-2</c:v>
                </c:pt>
                <c:pt idx="125">
                  <c:v>-2.0319999999999901E-2</c:v>
                </c:pt>
                <c:pt idx="126">
                  <c:v>-5.5626000000000002E-2</c:v>
                </c:pt>
                <c:pt idx="127">
                  <c:v>-7.7978000000000006E-2</c:v>
                </c:pt>
                <c:pt idx="128">
                  <c:v>-8.4328E-2</c:v>
                </c:pt>
                <c:pt idx="129">
                  <c:v>-7.2136000000000006E-2</c:v>
                </c:pt>
                <c:pt idx="130">
                  <c:v>-4.1402000000000001E-2</c:v>
                </c:pt>
                <c:pt idx="131">
                  <c:v>7.6200000000001202E-4</c:v>
                </c:pt>
                <c:pt idx="132">
                  <c:v>3.3273999999999901E-2</c:v>
                </c:pt>
                <c:pt idx="133">
                  <c:v>6.4516000000000004E-2</c:v>
                </c:pt>
                <c:pt idx="134">
                  <c:v>8.5344000000000003E-2</c:v>
                </c:pt>
                <c:pt idx="135">
                  <c:v>8.6106000000000002E-2</c:v>
                </c:pt>
                <c:pt idx="136">
                  <c:v>7.0358000000000004E-2</c:v>
                </c:pt>
                <c:pt idx="137">
                  <c:v>4.1402000000000001E-2</c:v>
                </c:pt>
                <c:pt idx="138">
                  <c:v>3.04799999999998E-3</c:v>
                </c:pt>
                <c:pt idx="139">
                  <c:v>-3.1749999999999903E-2</c:v>
                </c:pt>
                <c:pt idx="140">
                  <c:v>-5.3593999999999899E-2</c:v>
                </c:pt>
                <c:pt idx="141">
                  <c:v>-5.9181999999999998E-2</c:v>
                </c:pt>
                <c:pt idx="142">
                  <c:v>-3.9877999999999997E-2</c:v>
                </c:pt>
                <c:pt idx="143">
                  <c:v>-1.0668E-2</c:v>
                </c:pt>
                <c:pt idx="144">
                  <c:v>1.29539999999999E-2</c:v>
                </c:pt>
                <c:pt idx="145">
                  <c:v>4.2671999999999898E-2</c:v>
                </c:pt>
                <c:pt idx="146">
                  <c:v>6.0451999999999999E-2</c:v>
                </c:pt>
                <c:pt idx="147">
                  <c:v>5.4609999999999902E-2</c:v>
                </c:pt>
                <c:pt idx="148">
                  <c:v>3.98779999999999E-2</c:v>
                </c:pt>
                <c:pt idx="149">
                  <c:v>7.6199999999999801E-3</c:v>
                </c:pt>
                <c:pt idx="150">
                  <c:v>-3.3019999999999897E-2</c:v>
                </c:pt>
                <c:pt idx="151">
                  <c:v>-6.1467999999999898E-2</c:v>
                </c:pt>
                <c:pt idx="152">
                  <c:v>-9.1693999999999901E-2</c:v>
                </c:pt>
                <c:pt idx="153">
                  <c:v>-9.7028000000000003E-2</c:v>
                </c:pt>
                <c:pt idx="154">
                  <c:v>-7.7469999999999997E-2</c:v>
                </c:pt>
                <c:pt idx="155">
                  <c:v>-4.5465999999999999E-2</c:v>
                </c:pt>
                <c:pt idx="156">
                  <c:v>3.0480000000000199E-3</c:v>
                </c:pt>
                <c:pt idx="157">
                  <c:v>4.4703999999999897E-2</c:v>
                </c:pt>
                <c:pt idx="158">
                  <c:v>7.0611999999999897E-2</c:v>
                </c:pt>
                <c:pt idx="159">
                  <c:v>9.1186000000000003E-2</c:v>
                </c:pt>
                <c:pt idx="160">
                  <c:v>9.4742000000000007E-2</c:v>
                </c:pt>
                <c:pt idx="161">
                  <c:v>7.2644E-2</c:v>
                </c:pt>
                <c:pt idx="162">
                  <c:v>3.4543999999999901E-2</c:v>
                </c:pt>
                <c:pt idx="163">
                  <c:v>-8.8899999999999899E-3</c:v>
                </c:pt>
                <c:pt idx="164">
                  <c:v>-4.0640000000000003E-2</c:v>
                </c:pt>
                <c:pt idx="165">
                  <c:v>-6.5278000000000003E-2</c:v>
                </c:pt>
                <c:pt idx="166">
                  <c:v>-7.0104E-2</c:v>
                </c:pt>
                <c:pt idx="167">
                  <c:v>-5.28319999999999E-2</c:v>
                </c:pt>
                <c:pt idx="168">
                  <c:v>-1.9303999999999901E-2</c:v>
                </c:pt>
                <c:pt idx="169">
                  <c:v>1.7525999999999899E-2</c:v>
                </c:pt>
                <c:pt idx="170">
                  <c:v>4.2163999999999903E-2</c:v>
                </c:pt>
                <c:pt idx="171">
                  <c:v>6.3754000000000005E-2</c:v>
                </c:pt>
                <c:pt idx="172">
                  <c:v>6.4516000000000004E-2</c:v>
                </c:pt>
                <c:pt idx="173">
                  <c:v>4.4195999999999902E-2</c:v>
                </c:pt>
                <c:pt idx="174">
                  <c:v>3.3019999999999898E-3</c:v>
                </c:pt>
                <c:pt idx="175">
                  <c:v>-4.0132000000000001E-2</c:v>
                </c:pt>
                <c:pt idx="176">
                  <c:v>-7.6453999999999897E-2</c:v>
                </c:pt>
                <c:pt idx="177">
                  <c:v>-0.10566399999999999</c:v>
                </c:pt>
                <c:pt idx="178">
                  <c:v>-0.109981999999999</c:v>
                </c:pt>
                <c:pt idx="179">
                  <c:v>-8.6868000000000001E-2</c:v>
                </c:pt>
                <c:pt idx="180">
                  <c:v>-5.1307999999999902E-2</c:v>
                </c:pt>
                <c:pt idx="181">
                  <c:v>-4.0639999999999904E-3</c:v>
                </c:pt>
                <c:pt idx="182">
                  <c:v>4.7243999999999897E-2</c:v>
                </c:pt>
                <c:pt idx="183">
                  <c:v>8.7884000000000004E-2</c:v>
                </c:pt>
                <c:pt idx="184">
                  <c:v>0.111252</c:v>
                </c:pt>
                <c:pt idx="185">
                  <c:v>0.10287</c:v>
                </c:pt>
                <c:pt idx="186">
                  <c:v>8.0263999999999905E-2</c:v>
                </c:pt>
                <c:pt idx="187">
                  <c:v>3.5813999999999901E-2</c:v>
                </c:pt>
                <c:pt idx="188">
                  <c:v>-1.14299999999999E-2</c:v>
                </c:pt>
                <c:pt idx="189">
                  <c:v>-5.5118E-2</c:v>
                </c:pt>
                <c:pt idx="190">
                  <c:v>-7.1119999999999906E-2</c:v>
                </c:pt>
                <c:pt idx="191">
                  <c:v>-6.7818000000000003E-2</c:v>
                </c:pt>
                <c:pt idx="192">
                  <c:v>-4.57199999999999E-2</c:v>
                </c:pt>
                <c:pt idx="193">
                  <c:v>-1.37159999999999E-2</c:v>
                </c:pt>
                <c:pt idx="194">
                  <c:v>2.7939999999999899E-2</c:v>
                </c:pt>
                <c:pt idx="195">
                  <c:v>6.0959999999999903E-2</c:v>
                </c:pt>
                <c:pt idx="196">
                  <c:v>8.2041999999999907E-2</c:v>
                </c:pt>
                <c:pt idx="197">
                  <c:v>7.8486E-2</c:v>
                </c:pt>
                <c:pt idx="198">
                  <c:v>5.1307999999999999E-2</c:v>
                </c:pt>
                <c:pt idx="199">
                  <c:v>1.19379999999999E-2</c:v>
                </c:pt>
                <c:pt idx="200">
                  <c:v>-3.6068000000000003E-2</c:v>
                </c:pt>
                <c:pt idx="201">
                  <c:v>-7.7724000000000001E-2</c:v>
                </c:pt>
                <c:pt idx="202">
                  <c:v>-0.10287</c:v>
                </c:pt>
                <c:pt idx="203">
                  <c:v>-0.102869999999999</c:v>
                </c:pt>
                <c:pt idx="204">
                  <c:v>-8.1025999999999904E-2</c:v>
                </c:pt>
                <c:pt idx="205">
                  <c:v>-3.2765999999999899E-2</c:v>
                </c:pt>
                <c:pt idx="206">
                  <c:v>1.524E-2</c:v>
                </c:pt>
                <c:pt idx="207">
                  <c:v>6.7818000000000003E-2</c:v>
                </c:pt>
                <c:pt idx="208">
                  <c:v>9.5503999999999895E-2</c:v>
                </c:pt>
                <c:pt idx="209">
                  <c:v>0.123444</c:v>
                </c:pt>
                <c:pt idx="210">
                  <c:v>0.107442</c:v>
                </c:pt>
                <c:pt idx="211">
                  <c:v>7.2389999999999996E-2</c:v>
                </c:pt>
                <c:pt idx="212">
                  <c:v>2.7432000000000002E-2</c:v>
                </c:pt>
                <c:pt idx="213">
                  <c:v>-2.0573999999999901E-2</c:v>
                </c:pt>
                <c:pt idx="214">
                  <c:v>-6.1721999999999902E-2</c:v>
                </c:pt>
                <c:pt idx="215">
                  <c:v>-8.0518000000000006E-2</c:v>
                </c:pt>
                <c:pt idx="216">
                  <c:v>-6.8580000000000002E-2</c:v>
                </c:pt>
                <c:pt idx="217">
                  <c:v>-4.0132000000000001E-2</c:v>
                </c:pt>
                <c:pt idx="218">
                  <c:v>3.5560000000000001E-3</c:v>
                </c:pt>
                <c:pt idx="219">
                  <c:v>5.0546000000000001E-2</c:v>
                </c:pt>
                <c:pt idx="220">
                  <c:v>9.017E-2</c:v>
                </c:pt>
                <c:pt idx="221">
                  <c:v>0.10922</c:v>
                </c:pt>
                <c:pt idx="222">
                  <c:v>0.10033</c:v>
                </c:pt>
                <c:pt idx="223">
                  <c:v>6.4262E-2</c:v>
                </c:pt>
                <c:pt idx="224">
                  <c:v>2.2098E-2</c:v>
                </c:pt>
                <c:pt idx="225">
                  <c:v>-3.7083999999999999E-2</c:v>
                </c:pt>
                <c:pt idx="226">
                  <c:v>-7.7724000000000001E-2</c:v>
                </c:pt>
                <c:pt idx="227">
                  <c:v>-0.10794999999999901</c:v>
                </c:pt>
                <c:pt idx="228">
                  <c:v>-0.10642600000000001</c:v>
                </c:pt>
                <c:pt idx="229">
                  <c:v>-7.4422000000000002E-2</c:v>
                </c:pt>
                <c:pt idx="230">
                  <c:v>-1.8796E-2</c:v>
                </c:pt>
                <c:pt idx="231">
                  <c:v>4.1910000000000003E-2</c:v>
                </c:pt>
                <c:pt idx="232">
                  <c:v>8.9915999999999899E-2</c:v>
                </c:pt>
                <c:pt idx="233">
                  <c:v>0.124459999999999</c:v>
                </c:pt>
                <c:pt idx="234">
                  <c:v>0.138684</c:v>
                </c:pt>
                <c:pt idx="235">
                  <c:v>0.109473999999999</c:v>
                </c:pt>
                <c:pt idx="236">
                  <c:v>7.0611999999999897E-2</c:v>
                </c:pt>
                <c:pt idx="237">
                  <c:v>1.8541999999999999E-2</c:v>
                </c:pt>
                <c:pt idx="238">
                  <c:v>-3.8608000000000003E-2</c:v>
                </c:pt>
                <c:pt idx="239">
                  <c:v>-7.7215999999999896E-2</c:v>
                </c:pt>
                <c:pt idx="240">
                  <c:v>-9.0677999999999995E-2</c:v>
                </c:pt>
                <c:pt idx="241">
                  <c:v>-7.5691999999999995E-2</c:v>
                </c:pt>
                <c:pt idx="242">
                  <c:v>-3.8099999999999898E-2</c:v>
                </c:pt>
                <c:pt idx="243">
                  <c:v>1.5239999999999899E-2</c:v>
                </c:pt>
                <c:pt idx="244">
                  <c:v>6.5277999999999906E-2</c:v>
                </c:pt>
                <c:pt idx="245">
                  <c:v>0.100076</c:v>
                </c:pt>
                <c:pt idx="246">
                  <c:v>0.113792</c:v>
                </c:pt>
                <c:pt idx="247">
                  <c:v>9.9059999999999995E-2</c:v>
                </c:pt>
                <c:pt idx="248">
                  <c:v>6.2992000000000006E-2</c:v>
                </c:pt>
                <c:pt idx="249">
                  <c:v>9.1439999999999803E-3</c:v>
                </c:pt>
                <c:pt idx="250">
                  <c:v>-5.0292000000000003E-2</c:v>
                </c:pt>
                <c:pt idx="251">
                  <c:v>-9.6519999999999995E-2</c:v>
                </c:pt>
                <c:pt idx="252">
                  <c:v>-0.12572999999999901</c:v>
                </c:pt>
                <c:pt idx="253">
                  <c:v>-0.114554</c:v>
                </c:pt>
                <c:pt idx="254">
                  <c:v>-8.1279999999999894E-2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8A-40B4-967D-4360F955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4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2"/>
      </c:valAx>
      <c:valAx>
        <c:axId val="80082389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layout>
            <c:manualLayout>
              <c:xMode val="edge"/>
              <c:yMode val="edge"/>
              <c:x val="6.7932808212131518E-3"/>
              <c:y val="0.21198722385854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0772716971772937"/>
          <c:y val="0.16206659264326473"/>
          <c:w val="0.8886777404870444"/>
          <c:h val="0.170026814875861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262194</xdr:colOff>
      <xdr:row>8</xdr:row>
      <xdr:rowOff>147487</xdr:rowOff>
    </xdr:from>
    <xdr:to>
      <xdr:col>6</xdr:col>
      <xdr:colOff>421967</xdr:colOff>
      <xdr:row>19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BDDDE-43C3-4F3F-866A-A195A9E8A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430162</xdr:colOff>
      <xdr:row>15</xdr:row>
      <xdr:rowOff>106516</xdr:rowOff>
    </xdr:from>
    <xdr:to>
      <xdr:col>6</xdr:col>
      <xdr:colOff>610419</xdr:colOff>
      <xdr:row>26</xdr:row>
      <xdr:rowOff>61450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D20A2-481D-4054-8A74-96D72DC0A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1003710</xdr:colOff>
      <xdr:row>7</xdr:row>
      <xdr:rowOff>90130</xdr:rowOff>
    </xdr:from>
    <xdr:to>
      <xdr:col>12</xdr:col>
      <xdr:colOff>102419</xdr:colOff>
      <xdr:row>18</xdr:row>
      <xdr:rowOff>45064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9319A-C266-403F-9A51-F538F406A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2527709</xdr:colOff>
      <xdr:row>7</xdr:row>
      <xdr:rowOff>77839</xdr:rowOff>
    </xdr:from>
    <xdr:to>
      <xdr:col>10</xdr:col>
      <xdr:colOff>180257</xdr:colOff>
      <xdr:row>18</xdr:row>
      <xdr:rowOff>32775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60591-FAAF-4BA0-8190-AC523BC8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784411</xdr:colOff>
      <xdr:row>13</xdr:row>
      <xdr:rowOff>3736</xdr:rowOff>
    </xdr:from>
    <xdr:to>
      <xdr:col>7</xdr:col>
      <xdr:colOff>145678</xdr:colOff>
      <xdr:row>23</xdr:row>
      <xdr:rowOff>164353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6B17D-7119-451E-940E-79CAA59B5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2655794</xdr:colOff>
      <xdr:row>7</xdr:row>
      <xdr:rowOff>78441</xdr:rowOff>
    </xdr:from>
    <xdr:to>
      <xdr:col>10</xdr:col>
      <xdr:colOff>100855</xdr:colOff>
      <xdr:row>18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11FD0-0047-4BBD-9F08-72FF38B47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855382</xdr:colOff>
      <xdr:row>13</xdr:row>
      <xdr:rowOff>171826</xdr:rowOff>
    </xdr:from>
    <xdr:to>
      <xdr:col>7</xdr:col>
      <xdr:colOff>384735</xdr:colOff>
      <xdr:row>24</xdr:row>
      <xdr:rowOff>153148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D03DE-4849-4607-80AC-F0B836032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1032387</xdr:colOff>
      <xdr:row>16</xdr:row>
      <xdr:rowOff>4100</xdr:rowOff>
    </xdr:from>
    <xdr:to>
      <xdr:col>7</xdr:col>
      <xdr:colOff>548969</xdr:colOff>
      <xdr:row>26</xdr:row>
      <xdr:rowOff>147484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89899-7B47-4DC2-862C-EF5E8B59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2753031</xdr:colOff>
      <xdr:row>12</xdr:row>
      <xdr:rowOff>73742</xdr:rowOff>
    </xdr:from>
    <xdr:to>
      <xdr:col>10</xdr:col>
      <xdr:colOff>368709</xdr:colOff>
      <xdr:row>23</xdr:row>
      <xdr:rowOff>57355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4673-DFEC-4BE4-8F5B-0020DEE7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13</xdr:col>
      <xdr:colOff>520291</xdr:colOff>
      <xdr:row>20</xdr:row>
      <xdr:rowOff>167967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A121-9598-4D3F-826B-6107F0EEA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1765527</xdr:colOff>
      <xdr:row>11</xdr:row>
      <xdr:rowOff>37421</xdr:rowOff>
    </xdr:from>
    <xdr:to>
      <xdr:col>9</xdr:col>
      <xdr:colOff>23813</xdr:colOff>
      <xdr:row>22</xdr:row>
      <xdr:rowOff>17010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0361D-D4B0-4F67-B424-8AC0FF9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8B2-A25A-46FF-9C53-ADD1B58785D8}">
  <dimension ref="A1:P272"/>
  <sheetViews>
    <sheetView zoomScale="93" zoomScaleNormal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7656.0960188336931</v>
      </c>
      <c r="C1" t="s">
        <v>1</v>
      </c>
      <c r="D1" s="4">
        <f>B1/(60*60)</f>
        <v>2.1266933385649147</v>
      </c>
      <c r="E1" t="s">
        <v>21</v>
      </c>
      <c r="F1" t="s">
        <v>22</v>
      </c>
      <c r="G1" s="6">
        <f>SUM(N18:N126)</f>
        <v>0.12396529010993375</v>
      </c>
      <c r="I1" t="s">
        <v>23</v>
      </c>
      <c r="J1">
        <f>AVERAGE(D18:D126)</f>
        <v>2.9109624270024287E-3</v>
      </c>
      <c r="K1" t="s">
        <v>24</v>
      </c>
      <c r="L1" s="2">
        <f>SUM(O18:O126)</f>
        <v>1.402593060394919</v>
      </c>
      <c r="M1" t="s">
        <v>30</v>
      </c>
      <c r="N1" s="3">
        <f>1-(G1/L1)</f>
        <v>0.91161706584015922</v>
      </c>
    </row>
    <row r="2" spans="1:16" x14ac:dyDescent="0.55000000000000004">
      <c r="A2" t="s">
        <v>5</v>
      </c>
      <c r="B2" s="8">
        <v>12.414418001729516</v>
      </c>
      <c r="C2" s="8">
        <v>21.866081649162723</v>
      </c>
      <c r="F2" t="s">
        <v>25</v>
      </c>
      <c r="G2" s="7">
        <f>SUM(E19:E127)</f>
        <v>8.8920580075567274E-2</v>
      </c>
      <c r="I2" t="s">
        <v>26</v>
      </c>
      <c r="J2">
        <f>AVERAGE(C18:C126)</f>
        <v>4.7289044493881733E-3</v>
      </c>
      <c r="K2" t="s">
        <v>27</v>
      </c>
      <c r="L2" s="2">
        <f>SUM(P18:P126)</f>
        <v>2.5911223461283206</v>
      </c>
      <c r="M2" t="s">
        <v>31</v>
      </c>
      <c r="N2" s="4">
        <f>1-(G2/L2)</f>
        <v>0.96568260074309764</v>
      </c>
    </row>
    <row r="3" spans="1:16" x14ac:dyDescent="0.55000000000000004">
      <c r="A3" t="s">
        <v>2</v>
      </c>
      <c r="B3" s="8">
        <v>0.21308513481220984</v>
      </c>
      <c r="C3" s="8">
        <v>2.4266492031572186E-2</v>
      </c>
    </row>
    <row r="4" spans="1:16" x14ac:dyDescent="0.55000000000000004">
      <c r="A4" t="s">
        <v>3</v>
      </c>
      <c r="B4">
        <v>1</v>
      </c>
      <c r="C4">
        <v>0</v>
      </c>
      <c r="D4">
        <v>89</v>
      </c>
    </row>
    <row r="5" spans="1:16" x14ac:dyDescent="0.55000000000000004">
      <c r="A5" t="s">
        <v>4</v>
      </c>
      <c r="C5" t="s">
        <v>7</v>
      </c>
      <c r="D5" t="s">
        <v>9</v>
      </c>
      <c r="E5" t="s">
        <v>28</v>
      </c>
      <c r="K5" t="s">
        <v>6</v>
      </c>
      <c r="L5" t="s">
        <v>32</v>
      </c>
      <c r="M5" t="s">
        <v>37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0.11017835171699207</v>
      </c>
      <c r="D6">
        <f t="shared" ref="D6:D17" si="1">($B$3*EXP(-D$4*((PI()/($B$1*$B$2)))^0.5)*SIN(2*PI()*$A6/$B$2-D$4*SQRT(PI()/($B$1*$B$2))))+($C$3*EXP(-D$4*((PI()/($B$1*$C$2)))^0.5)*SIN(2*PI()*$A6/$C$2-D$4*SQRT(PI()/($B$1*$C$2))))</f>
        <v>-2.3281439539396321E-3</v>
      </c>
      <c r="E6" s="2">
        <f t="shared" ref="E6:E69" si="2">(M6-C6)^2</f>
        <v>3.135430568606562E-2</v>
      </c>
      <c r="K6">
        <v>1</v>
      </c>
      <c r="L6" s="2">
        <v>-0.13487399999999899</v>
      </c>
      <c r="M6" s="2">
        <v>-6.6893118842399901E-2</v>
      </c>
      <c r="N6" s="2">
        <f>(L6-D6)^2</f>
        <v>1.7568403954982693E-2</v>
      </c>
      <c r="O6" s="2">
        <f>(L6-$J$1)^2</f>
        <v>1.8984695871010194E-2</v>
      </c>
      <c r="P6" s="2">
        <f>(M6-$J$2)^2</f>
        <v>5.1297142204094334E-3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0.19389147970088025</v>
      </c>
      <c r="D7">
        <f t="shared" si="1"/>
        <v>6.4408582162621797E-2</v>
      </c>
      <c r="E7" s="2">
        <f t="shared" si="2"/>
        <v>1.5430473987813206E-2</v>
      </c>
      <c r="K7">
        <v>2</v>
      </c>
      <c r="L7" s="2">
        <v>-6.0198000000000002E-2</v>
      </c>
      <c r="M7" s="2">
        <v>6.9672020726799996E-2</v>
      </c>
      <c r="N7" s="2">
        <f t="shared" ref="N7:N70" si="4">(L7-D7)^2</f>
        <v>1.5526800318250216E-2</v>
      </c>
      <c r="O7" s="2">
        <f t="shared" ref="O7:O70" si="5">(L7-$J$1)^2</f>
        <v>3.9827411386128041E-3</v>
      </c>
      <c r="P7" s="2">
        <f t="shared" ref="P7:P70" si="6">(M7-$J$2)^2</f>
        <v>4.2176083518214325E-3</v>
      </c>
    </row>
    <row r="8" spans="1:16" x14ac:dyDescent="0.55000000000000004">
      <c r="A8">
        <f t="shared" si="0"/>
        <v>3</v>
      </c>
      <c r="C8">
        <f t="shared" si="3"/>
        <v>0.23121478218071836</v>
      </c>
      <c r="D8">
        <f t="shared" si="1"/>
        <v>0.11551934684305469</v>
      </c>
      <c r="E8" s="2">
        <f t="shared" si="2"/>
        <v>1.1722284367138038E-3</v>
      </c>
      <c r="K8">
        <v>3</v>
      </c>
      <c r="L8" s="2">
        <v>2.9464000000000001E-2</v>
      </c>
      <c r="M8" s="2">
        <v>0.19697696045220001</v>
      </c>
      <c r="N8" s="2">
        <f t="shared" si="4"/>
        <v>7.4055227202784422E-3</v>
      </c>
      <c r="O8" s="2">
        <f t="shared" si="5"/>
        <v>7.0506380435302073E-4</v>
      </c>
      <c r="P8" s="2">
        <f t="shared" si="6"/>
        <v>3.6959315036860278E-2</v>
      </c>
    </row>
    <row r="9" spans="1:16" x14ac:dyDescent="0.55000000000000004">
      <c r="A9">
        <f t="shared" si="0"/>
        <v>4</v>
      </c>
      <c r="C9">
        <f t="shared" si="3"/>
        <v>0.21367273599359082</v>
      </c>
      <c r="D9">
        <f t="shared" si="1"/>
        <v>0.13894249710809561</v>
      </c>
      <c r="E9" s="2">
        <f t="shared" si="2"/>
        <v>1.9333933467431588E-3</v>
      </c>
      <c r="K9">
        <v>4</v>
      </c>
      <c r="L9" s="2">
        <v>0.112521999999999</v>
      </c>
      <c r="M9" s="2">
        <v>0.25764310495659998</v>
      </c>
      <c r="N9" s="2">
        <f t="shared" si="4"/>
        <v>6.9804266743894164E-4</v>
      </c>
      <c r="O9" s="2">
        <f t="shared" si="5"/>
        <v>1.2014579557828867E-2</v>
      </c>
      <c r="P9" s="2">
        <f t="shared" si="6"/>
        <v>6.3965592818202133E-2</v>
      </c>
    </row>
    <row r="10" spans="1:16" x14ac:dyDescent="0.55000000000000004">
      <c r="A10">
        <f t="shared" si="0"/>
        <v>1</v>
      </c>
      <c r="C10">
        <f t="shared" si="3"/>
        <v>0.11017835171699207</v>
      </c>
      <c r="D10">
        <f t="shared" si="1"/>
        <v>-2.3281439539396321E-3</v>
      </c>
      <c r="E10" s="2">
        <f t="shared" si="2"/>
        <v>1.0778836514429537E-2</v>
      </c>
      <c r="K10">
        <v>1</v>
      </c>
      <c r="L10" s="2">
        <v>0.16764000000000001</v>
      </c>
      <c r="M10" s="2">
        <v>0.21399952737219999</v>
      </c>
      <c r="N10" s="2">
        <f t="shared" si="4"/>
        <v>2.8889169959147146E-2</v>
      </c>
      <c r="O10" s="2">
        <f t="shared" si="5"/>
        <v>2.7135655819726053E-2</v>
      </c>
      <c r="P10" s="2">
        <f t="shared" si="6"/>
        <v>4.3794193618501689E-2</v>
      </c>
    </row>
    <row r="11" spans="1:16" x14ac:dyDescent="0.55000000000000004">
      <c r="A11">
        <f t="shared" si="0"/>
        <v>4.8052850432395999</v>
      </c>
      <c r="C11">
        <f t="shared" si="3"/>
        <v>0.16265179812186986</v>
      </c>
      <c r="D11">
        <f t="shared" si="1"/>
        <v>0.1338602741342807</v>
      </c>
      <c r="E11" s="2">
        <f t="shared" si="2"/>
        <v>1.7666503951614609E-3</v>
      </c>
      <c r="K11" s="8">
        <v>4.8052850432395999</v>
      </c>
      <c r="L11" s="2">
        <v>0.17627599999999899</v>
      </c>
      <c r="M11" s="2">
        <v>0.120620257641399</v>
      </c>
      <c r="N11" s="2">
        <f t="shared" si="4"/>
        <v>1.7990938007157635E-3</v>
      </c>
      <c r="O11" s="2">
        <f t="shared" si="5"/>
        <v>3.0055436252686512E-2</v>
      </c>
      <c r="P11" s="2">
        <f t="shared" si="6"/>
        <v>1.3430805744675398E-2</v>
      </c>
    </row>
    <row r="12" spans="1:16" x14ac:dyDescent="0.55000000000000004">
      <c r="A12">
        <f t="shared" ref="A12:A75" si="7">K12</f>
        <v>5.8052850432395999</v>
      </c>
      <c r="C12">
        <f t="shared" si="3"/>
        <v>6.7199434308050893E-2</v>
      </c>
      <c r="D12">
        <f t="shared" si="1"/>
        <v>9.9582114645144937E-2</v>
      </c>
      <c r="E12" s="2">
        <f t="shared" si="2"/>
        <v>1.1253838374408603E-3</v>
      </c>
      <c r="K12">
        <f>K11+1</f>
        <v>5.8052850432395999</v>
      </c>
      <c r="L12" s="2">
        <v>0.130047999999999</v>
      </c>
      <c r="M12" s="2">
        <v>3.3652693222799998E-2</v>
      </c>
      <c r="N12" s="2">
        <f t="shared" si="4"/>
        <v>9.2817017045511115E-4</v>
      </c>
      <c r="O12" s="2">
        <f t="shared" si="5"/>
        <v>1.6163826322837544E-2</v>
      </c>
      <c r="P12" s="2">
        <f t="shared" si="6"/>
        <v>8.36585557008944E-4</v>
      </c>
    </row>
    <row r="13" spans="1:16" x14ac:dyDescent="0.55000000000000004">
      <c r="A13">
        <f t="shared" si="7"/>
        <v>6.8052850432395999</v>
      </c>
      <c r="C13">
        <f t="shared" si="3"/>
        <v>-4.1027057666348919E-2</v>
      </c>
      <c r="D13">
        <f t="shared" si="1"/>
        <v>4.3004927641893502E-2</v>
      </c>
      <c r="E13" s="2">
        <f t="shared" si="2"/>
        <v>7.7907140858643302E-4</v>
      </c>
      <c r="K13">
        <f t="shared" ref="K13:K76" si="8">K12+1</f>
        <v>6.8052850432395999</v>
      </c>
      <c r="L13" s="2">
        <v>5.5879999999999902E-2</v>
      </c>
      <c r="M13" s="2">
        <v>-6.8938908349999994E-2</v>
      </c>
      <c r="N13" s="2">
        <f t="shared" si="4"/>
        <v>1.6576748822647548E-4</v>
      </c>
      <c r="O13" s="2">
        <f t="shared" si="5"/>
        <v>2.8057189414096178E-3</v>
      </c>
      <c r="P13" s="2">
        <f t="shared" si="6"/>
        <v>5.426946642645699E-3</v>
      </c>
    </row>
    <row r="14" spans="1:16" x14ac:dyDescent="0.55000000000000004">
      <c r="A14">
        <f t="shared" si="7"/>
        <v>7.8052850432395999</v>
      </c>
      <c r="C14">
        <f t="shared" si="3"/>
        <v>-0.13517128370014578</v>
      </c>
      <c r="D14">
        <f t="shared" si="1"/>
        <v>-2.1570508895890642E-2</v>
      </c>
      <c r="E14" s="2">
        <f t="shared" si="2"/>
        <v>1.1730309606980426E-4</v>
      </c>
      <c r="K14">
        <f t="shared" si="8"/>
        <v>7.8052850432395999</v>
      </c>
      <c r="L14" s="2">
        <v>-2.1336000000000001E-2</v>
      </c>
      <c r="M14" s="2">
        <v>-0.14600193908520001</v>
      </c>
      <c r="N14" s="2">
        <f t="shared" si="4"/>
        <v>5.4994422251847398E-8</v>
      </c>
      <c r="O14" s="2">
        <f t="shared" si="5"/>
        <v>5.8791518693646755E-4</v>
      </c>
      <c r="P14" s="2">
        <f t="shared" si="6"/>
        <v>2.2719787192648503E-2</v>
      </c>
    </row>
    <row r="15" spans="1:16" x14ac:dyDescent="0.55000000000000004">
      <c r="A15">
        <f t="shared" si="7"/>
        <v>8.8052850432395999</v>
      </c>
      <c r="C15">
        <f t="shared" si="3"/>
        <v>-0.19221900428650954</v>
      </c>
      <c r="D15">
        <f t="shared" si="1"/>
        <v>-7.8066315565745892E-2</v>
      </c>
      <c r="E15" s="2">
        <f t="shared" si="2"/>
        <v>1.1894505251783846E-3</v>
      </c>
      <c r="K15">
        <f t="shared" si="8"/>
        <v>8.8052850432395999</v>
      </c>
      <c r="L15" s="2">
        <v>-9.8044000000000006E-2</v>
      </c>
      <c r="M15" s="2">
        <v>-0.22670741574859901</v>
      </c>
      <c r="N15" s="2">
        <f t="shared" si="4"/>
        <v>3.9910787535463914E-4</v>
      </c>
      <c r="O15" s="2">
        <f t="shared" si="5"/>
        <v>1.0191904438637472E-2</v>
      </c>
      <c r="P15" s="2">
        <f t="shared" si="6"/>
        <v>5.3562770306785253E-2</v>
      </c>
    </row>
    <row r="16" spans="1:16" x14ac:dyDescent="0.55000000000000004">
      <c r="A16">
        <f t="shared" si="7"/>
        <v>9.8052850432395999</v>
      </c>
      <c r="C16">
        <f t="shared" si="3"/>
        <v>-0.19872015877007049</v>
      </c>
      <c r="D16">
        <f t="shared" si="1"/>
        <v>-0.11264950556108551</v>
      </c>
      <c r="E16" s="2">
        <f t="shared" si="2"/>
        <v>3.6523411176568959E-3</v>
      </c>
      <c r="K16">
        <f t="shared" si="8"/>
        <v>9.8052850432395999</v>
      </c>
      <c r="L16" s="2">
        <v>-0.16484599999999999</v>
      </c>
      <c r="M16" s="2">
        <v>-0.25915476075979899</v>
      </c>
      <c r="N16" s="2">
        <f t="shared" si="4"/>
        <v>2.7244740317116309E-3</v>
      </c>
      <c r="O16" s="2">
        <f t="shared" si="5"/>
        <v>2.8142398442734699E-2</v>
      </c>
      <c r="P16" s="2">
        <f t="shared" si="6"/>
        <v>6.9634588764234367E-2</v>
      </c>
    </row>
    <row r="17" spans="1:16" x14ac:dyDescent="0.55000000000000004">
      <c r="A17">
        <f t="shared" si="7"/>
        <v>10.8052850432396</v>
      </c>
      <c r="C17">
        <f t="shared" si="3"/>
        <v>-0.15409126028896758</v>
      </c>
      <c r="D17">
        <f t="shared" si="1"/>
        <v>-0.11717314176366204</v>
      </c>
      <c r="E17" s="2">
        <f t="shared" si="2"/>
        <v>3.7856824894643998E-3</v>
      </c>
      <c r="K17">
        <f t="shared" si="8"/>
        <v>10.8052850432396</v>
      </c>
      <c r="L17" s="2">
        <v>-0.19659599999999899</v>
      </c>
      <c r="M17" s="2">
        <v>-0.2156191603788</v>
      </c>
      <c r="N17" s="2">
        <f t="shared" si="4"/>
        <v>6.3079904104292759E-3</v>
      </c>
      <c r="O17" s="2">
        <f t="shared" si="5"/>
        <v>3.9803028056848953E-2</v>
      </c>
      <c r="P17" s="2">
        <f t="shared" si="6"/>
        <v>4.8553269673527417E-2</v>
      </c>
    </row>
    <row r="18" spans="1:16" x14ac:dyDescent="0.55000000000000004">
      <c r="A18">
        <f t="shared" si="7"/>
        <v>11.8052850432396</v>
      </c>
      <c r="C18">
        <f t="shared" si="3"/>
        <v>-7.067587413786286E-2</v>
      </c>
      <c r="D18">
        <f t="shared" ref="D18:D49" si="9">($B$3*EXP(-D$4*((PI()/($B$1*$B$2)))^0.5)*SIN(2*PI()*$A18/$B$2-D$4*SQRT(PI()/($B$1*$B$2))))+($C$3*EXP(-D$4*((PI()/($B$1*$C$2)))^0.5)*SIN(2*PI()*$A18/$C$2-D$4*SQRT(PI()/($B$1*$C$2))))</f>
        <v>-9.1176071482021559E-2</v>
      </c>
      <c r="E18" s="2">
        <f t="shared" si="2"/>
        <v>3.2965752715944305E-3</v>
      </c>
      <c r="K18">
        <f t="shared" si="8"/>
        <v>11.8052850432396</v>
      </c>
      <c r="L18" s="2">
        <v>-0.17449799999999899</v>
      </c>
      <c r="M18" s="2">
        <v>-0.12809168443079899</v>
      </c>
      <c r="N18" s="2">
        <f t="shared" si="4"/>
        <v>6.9425437719549399E-3</v>
      </c>
      <c r="O18" s="2">
        <f t="shared" si="5"/>
        <v>3.1473939949425198E-2</v>
      </c>
      <c r="P18" s="2">
        <f t="shared" si="6"/>
        <v>1.7641308830479697E-2</v>
      </c>
    </row>
    <row r="19" spans="1:16" x14ac:dyDescent="0.55000000000000004">
      <c r="A19">
        <f t="shared" si="7"/>
        <v>12.8052850432396</v>
      </c>
      <c r="C19">
        <f t="shared" si="3"/>
        <v>2.9444946859261481E-2</v>
      </c>
      <c r="D19">
        <f t="shared" si="9"/>
        <v>-4.1943359259601909E-2</v>
      </c>
      <c r="E19" s="2">
        <f t="shared" si="2"/>
        <v>1.4256660236272999E-3</v>
      </c>
      <c r="K19">
        <f t="shared" si="8"/>
        <v>12.8052850432396</v>
      </c>
      <c r="L19" s="2">
        <v>-0.108712</v>
      </c>
      <c r="M19" s="2">
        <v>-8.3130459849999807E-3</v>
      </c>
      <c r="N19" s="2">
        <f t="shared" si="4"/>
        <v>4.4580513863203483E-3</v>
      </c>
      <c r="O19" s="2">
        <f t="shared" si="5"/>
        <v>1.2459685740979996E-2</v>
      </c>
      <c r="P19" s="2">
        <f t="shared" si="6"/>
        <v>1.7009247113303737E-4</v>
      </c>
    </row>
    <row r="20" spans="1:16" x14ac:dyDescent="0.55000000000000004">
      <c r="A20">
        <f t="shared" si="7"/>
        <v>13.8052850432396</v>
      </c>
      <c r="C20">
        <f t="shared" si="3"/>
        <v>0.120084775050255</v>
      </c>
      <c r="D20">
        <f t="shared" si="9"/>
        <v>1.7383208812128712E-2</v>
      </c>
      <c r="E20" s="2">
        <f t="shared" si="2"/>
        <v>1.11642556835742E-6</v>
      </c>
      <c r="K20">
        <f t="shared" si="8"/>
        <v>13.8052850432396</v>
      </c>
      <c r="L20" s="2">
        <v>-3.2257999999999898E-2</v>
      </c>
      <c r="M20" s="2">
        <v>0.1190281646356</v>
      </c>
      <c r="N20" s="2">
        <f t="shared" si="4"/>
        <v>2.4642496123293547E-3</v>
      </c>
      <c r="O20" s="2">
        <f t="shared" si="5"/>
        <v>1.2368559181919014E-3</v>
      </c>
      <c r="P20" s="2">
        <f t="shared" si="6"/>
        <v>1.3064320879115347E-2</v>
      </c>
    </row>
    <row r="21" spans="1:16" x14ac:dyDescent="0.55000000000000004">
      <c r="A21">
        <f t="shared" si="7"/>
        <v>14.8052850432396</v>
      </c>
      <c r="C21">
        <f t="shared" si="3"/>
        <v>0.17760645649911252</v>
      </c>
      <c r="D21">
        <f t="shared" si="9"/>
        <v>7.1165629519871404E-2</v>
      </c>
      <c r="E21" s="2">
        <f t="shared" si="2"/>
        <v>2.1940994989043516E-3</v>
      </c>
      <c r="K21">
        <f t="shared" si="8"/>
        <v>14.8052850432396</v>
      </c>
      <c r="L21" s="2">
        <v>5.9181999999999901E-2</v>
      </c>
      <c r="M21" s="2">
        <v>0.224447672312799</v>
      </c>
      <c r="N21" s="2">
        <f t="shared" si="4"/>
        <v>1.4360737646953569E-4</v>
      </c>
      <c r="O21" s="2">
        <f t="shared" si="5"/>
        <v>3.166429669541693E-3</v>
      </c>
      <c r="P21" s="2">
        <f t="shared" si="6"/>
        <v>4.8276336951415415E-2</v>
      </c>
    </row>
    <row r="22" spans="1:16" x14ac:dyDescent="0.55000000000000004">
      <c r="A22">
        <f t="shared" si="7"/>
        <v>15.8052850432396</v>
      </c>
      <c r="C22">
        <f t="shared" si="3"/>
        <v>0.18692345670589078</v>
      </c>
      <c r="D22">
        <f t="shared" si="9"/>
        <v>0.10525323474081921</v>
      </c>
      <c r="E22" s="2">
        <f t="shared" si="2"/>
        <v>2.3890728842935853E-3</v>
      </c>
      <c r="K22">
        <f t="shared" si="8"/>
        <v>15.8052850432396</v>
      </c>
      <c r="L22" s="2">
        <v>0.122936</v>
      </c>
      <c r="M22" s="2">
        <v>0.23580159992239999</v>
      </c>
      <c r="N22" s="2">
        <f t="shared" si="4"/>
        <v>3.1268018721129109E-4</v>
      </c>
      <c r="O22" s="2">
        <f t="shared" si="5"/>
        <v>1.4406009644399481E-2</v>
      </c>
      <c r="P22" s="2">
        <f t="shared" si="6"/>
        <v>5.3394590593163253E-2</v>
      </c>
    </row>
    <row r="23" spans="1:16" x14ac:dyDescent="0.55000000000000004">
      <c r="A23">
        <f t="shared" si="7"/>
        <v>16.8052850432396</v>
      </c>
      <c r="C23">
        <f t="shared" si="3"/>
        <v>0.14533702822248951</v>
      </c>
      <c r="D23">
        <f t="shared" si="9"/>
        <v>0.1105853432187977</v>
      </c>
      <c r="E23" s="2">
        <f t="shared" si="2"/>
        <v>1.9656040433244622E-4</v>
      </c>
      <c r="K23">
        <f t="shared" si="8"/>
        <v>16.8052850432396</v>
      </c>
      <c r="L23" s="2">
        <v>0.160274</v>
      </c>
      <c r="M23" s="2">
        <v>0.159357028376999</v>
      </c>
      <c r="N23" s="2">
        <f t="shared" si="4"/>
        <v>2.4689626127201206E-3</v>
      </c>
      <c r="O23" s="2">
        <f t="shared" si="5"/>
        <v>2.4763125594200647E-2</v>
      </c>
      <c r="P23" s="2">
        <f t="shared" si="6"/>
        <v>2.3909856709372571E-2</v>
      </c>
    </row>
    <row r="24" spans="1:16" x14ac:dyDescent="0.55000000000000004">
      <c r="A24">
        <f t="shared" si="7"/>
        <v>17.8052850432396</v>
      </c>
      <c r="C24">
        <f t="shared" si="3"/>
        <v>6.3242620985229481E-2</v>
      </c>
      <c r="D24">
        <f t="shared" si="9"/>
        <v>8.5505222826574481E-2</v>
      </c>
      <c r="E24" s="2">
        <f t="shared" si="2"/>
        <v>3.6130735323432065E-4</v>
      </c>
      <c r="K24">
        <f t="shared" si="8"/>
        <v>17.8052850432396</v>
      </c>
      <c r="L24" s="2">
        <v>0.14630399999999899</v>
      </c>
      <c r="M24" s="2">
        <v>8.2250707507400003E-2</v>
      </c>
      <c r="N24" s="2">
        <f t="shared" si="4"/>
        <v>3.6964913057837253E-3</v>
      </c>
      <c r="O24" s="2">
        <f t="shared" si="5"/>
        <v>2.0561563224410804E-2</v>
      </c>
      <c r="P24" s="2">
        <f t="shared" si="6"/>
        <v>6.0096299493651723E-3</v>
      </c>
    </row>
    <row r="25" spans="1:16" x14ac:dyDescent="0.55000000000000004">
      <c r="A25">
        <f t="shared" si="7"/>
        <v>18.8052850432396</v>
      </c>
      <c r="C25">
        <f t="shared" si="3"/>
        <v>-3.8474025606271563E-2</v>
      </c>
      <c r="D25">
        <f t="shared" si="9"/>
        <v>3.62017156389376E-2</v>
      </c>
      <c r="E25" s="2">
        <f t="shared" si="2"/>
        <v>1.0304035718868994E-3</v>
      </c>
      <c r="K25">
        <f t="shared" si="8"/>
        <v>18.8052850432396</v>
      </c>
      <c r="L25" s="2">
        <v>9.3979999999999897E-2</v>
      </c>
      <c r="M25" s="2">
        <v>-6.3741257328E-3</v>
      </c>
      <c r="N25" s="2">
        <f t="shared" si="4"/>
        <v>3.3383301437077762E-3</v>
      </c>
      <c r="O25" s="2">
        <f t="shared" si="5"/>
        <v>8.2935696044720252E-3</v>
      </c>
      <c r="P25" s="2">
        <f t="shared" si="6"/>
        <v>1.2327727922658156E-4</v>
      </c>
    </row>
    <row r="26" spans="1:16" x14ac:dyDescent="0.55000000000000004">
      <c r="A26">
        <f t="shared" si="7"/>
        <v>19.8052850432396</v>
      </c>
      <c r="C26">
        <f t="shared" si="3"/>
        <v>-0.13369842927986544</v>
      </c>
      <c r="D26">
        <f t="shared" si="9"/>
        <v>-2.4834355779633138E-2</v>
      </c>
      <c r="E26" s="2">
        <f t="shared" si="2"/>
        <v>2.3280982174953106E-3</v>
      </c>
      <c r="K26">
        <f t="shared" si="8"/>
        <v>19.8052850432396</v>
      </c>
      <c r="L26" s="2">
        <v>1.7271999999999999E-2</v>
      </c>
      <c r="M26" s="2">
        <v>-8.5448059151799996E-2</v>
      </c>
      <c r="N26" s="2">
        <f t="shared" si="4"/>
        <v>1.7729451970410447E-3</v>
      </c>
      <c r="O26" s="2">
        <f t="shared" si="5"/>
        <v>2.0623940017304793E-4</v>
      </c>
      <c r="P26" s="2">
        <f t="shared" si="6"/>
        <v>8.1318847643300149E-3</v>
      </c>
    </row>
    <row r="27" spans="1:16" x14ac:dyDescent="0.55000000000000004">
      <c r="A27">
        <f t="shared" si="7"/>
        <v>20.8052850432396</v>
      </c>
      <c r="C27">
        <f t="shared" si="3"/>
        <v>-0.19768526269126732</v>
      </c>
      <c r="D27">
        <f t="shared" si="9"/>
        <v>-8.1952636589283354E-2</v>
      </c>
      <c r="E27" s="2">
        <f t="shared" si="2"/>
        <v>1.0525516776483516E-3</v>
      </c>
      <c r="K27">
        <f t="shared" si="8"/>
        <v>20.8052850432396</v>
      </c>
      <c r="L27" s="2">
        <v>-5.3848E-2</v>
      </c>
      <c r="M27" s="2">
        <v>-0.165242209850199</v>
      </c>
      <c r="N27" s="2">
        <f t="shared" si="4"/>
        <v>7.8987059781568468E-4</v>
      </c>
      <c r="O27" s="2">
        <f t="shared" si="5"/>
        <v>3.2215798157898736E-3</v>
      </c>
      <c r="P27" s="2">
        <f t="shared" si="6"/>
        <v>2.8890179696243325E-2</v>
      </c>
    </row>
    <row r="28" spans="1:16" x14ac:dyDescent="0.55000000000000004">
      <c r="A28">
        <f t="shared" si="7"/>
        <v>21.8052850432396</v>
      </c>
      <c r="C28">
        <f t="shared" si="3"/>
        <v>-0.21333416765328178</v>
      </c>
      <c r="D28">
        <f t="shared" si="9"/>
        <v>-0.12029575267201897</v>
      </c>
      <c r="E28" s="2">
        <f t="shared" si="2"/>
        <v>7.1921556772971712E-5</v>
      </c>
      <c r="K28">
        <f t="shared" si="8"/>
        <v>21.8052850432396</v>
      </c>
      <c r="L28" s="2">
        <v>-0.113538</v>
      </c>
      <c r="M28" s="2">
        <v>-0.20485350985020001</v>
      </c>
      <c r="N28" s="2">
        <f t="shared" si="4"/>
        <v>4.566722117617958E-5</v>
      </c>
      <c r="O28" s="2">
        <f t="shared" si="5"/>
        <v>1.3560360850325422E-2</v>
      </c>
      <c r="P28" s="2">
        <f t="shared" si="6"/>
        <v>4.3924788383644227E-2</v>
      </c>
    </row>
    <row r="29" spans="1:16" x14ac:dyDescent="0.55000000000000004">
      <c r="A29">
        <f t="shared" si="7"/>
        <v>22.8052850432396</v>
      </c>
      <c r="C29">
        <f t="shared" si="3"/>
        <v>-0.17556406942581188</v>
      </c>
      <c r="D29">
        <f t="shared" si="9"/>
        <v>-0.12956852209162961</v>
      </c>
      <c r="E29" s="2">
        <f t="shared" si="2"/>
        <v>2.0096183986058711E-5</v>
      </c>
      <c r="K29">
        <f t="shared" si="8"/>
        <v>22.8052850432396</v>
      </c>
      <c r="L29" s="2">
        <v>-0.148843999999999</v>
      </c>
      <c r="M29" s="2">
        <v>-0.180046946179199</v>
      </c>
      <c r="N29" s="2">
        <f t="shared" si="4"/>
        <v>3.715440485960365E-4</v>
      </c>
      <c r="O29" s="2">
        <f t="shared" si="5"/>
        <v>2.3029568621220613E-2</v>
      </c>
      <c r="P29" s="2">
        <f t="shared" si="6"/>
        <v>3.4142114975517959E-2</v>
      </c>
    </row>
    <row r="30" spans="1:16" x14ac:dyDescent="0.55000000000000004">
      <c r="A30">
        <f t="shared" si="7"/>
        <v>23.8052850432396</v>
      </c>
      <c r="C30">
        <f t="shared" si="3"/>
        <v>-9.2682088736468077E-2</v>
      </c>
      <c r="D30">
        <f t="shared" si="9"/>
        <v>-0.10667518569981177</v>
      </c>
      <c r="E30" s="2">
        <f t="shared" si="2"/>
        <v>9.2680410106742996E-4</v>
      </c>
      <c r="K30">
        <f t="shared" si="8"/>
        <v>23.8052850432396</v>
      </c>
      <c r="L30" s="2">
        <v>-0.14630399999999899</v>
      </c>
      <c r="M30" s="2">
        <v>-0.1231255461792</v>
      </c>
      <c r="N30" s="2">
        <f t="shared" si="4"/>
        <v>1.5704429228387232E-3</v>
      </c>
      <c r="O30" s="2">
        <f t="shared" si="5"/>
        <v>2.2265105012091443E-2</v>
      </c>
      <c r="P30" s="2">
        <f t="shared" si="6"/>
        <v>1.6346760545538096E-2</v>
      </c>
    </row>
    <row r="31" spans="1:16" x14ac:dyDescent="0.55000000000000004">
      <c r="A31">
        <f t="shared" si="7"/>
        <v>24.8052850432396</v>
      </c>
      <c r="C31">
        <f t="shared" si="3"/>
        <v>1.5603966225451987E-2</v>
      </c>
      <c r="D31">
        <f t="shared" si="9"/>
        <v>-5.6558827956697019E-2</v>
      </c>
      <c r="E31" s="2">
        <f t="shared" si="2"/>
        <v>7.6772641088769696E-4</v>
      </c>
      <c r="K31">
        <f t="shared" si="8"/>
        <v>24.8052850432396</v>
      </c>
      <c r="L31" s="2">
        <v>-9.9821999999999994E-2</v>
      </c>
      <c r="M31" s="2">
        <v>-1.21039101075999E-2</v>
      </c>
      <c r="N31" s="2">
        <f t="shared" si="4"/>
        <v>1.8717020552484322E-3</v>
      </c>
      <c r="O31" s="2">
        <f t="shared" si="5"/>
        <v>1.0554061569027891E-2</v>
      </c>
      <c r="P31" s="2">
        <f t="shared" si="6"/>
        <v>2.8334364590994963E-4</v>
      </c>
    </row>
    <row r="32" spans="1:16" x14ac:dyDescent="0.55000000000000004">
      <c r="A32">
        <f t="shared" si="7"/>
        <v>25.8052850432396</v>
      </c>
      <c r="C32">
        <f t="shared" si="3"/>
        <v>0.12303901010243884</v>
      </c>
      <c r="D32">
        <f t="shared" si="9"/>
        <v>8.9726677563932763E-3</v>
      </c>
      <c r="E32" s="2">
        <f t="shared" si="2"/>
        <v>3.3486015540868741E-4</v>
      </c>
      <c r="K32">
        <f t="shared" si="8"/>
        <v>25.8052850432396</v>
      </c>
      <c r="L32" s="2">
        <v>-2.6162000000000001E-2</v>
      </c>
      <c r="M32" s="2">
        <v>0.104739825546599</v>
      </c>
      <c r="N32" s="2">
        <f t="shared" si="4"/>
        <v>1.2344448783521414E-3</v>
      </c>
      <c r="O32" s="2">
        <f t="shared" si="5"/>
        <v>8.4523714428189512E-4</v>
      </c>
      <c r="P32" s="2">
        <f t="shared" si="6"/>
        <v>1.0002184338712529E-2</v>
      </c>
    </row>
    <row r="33" spans="1:16" x14ac:dyDescent="0.55000000000000004">
      <c r="A33">
        <f t="shared" si="7"/>
        <v>26.8052850432396</v>
      </c>
      <c r="C33">
        <f t="shared" si="3"/>
        <v>0.20333028870184056</v>
      </c>
      <c r="D33">
        <f t="shared" si="9"/>
        <v>7.4145114213588631E-2</v>
      </c>
      <c r="E33" s="2">
        <f t="shared" si="2"/>
        <v>3.1591877433923294E-6</v>
      </c>
      <c r="K33">
        <f t="shared" si="8"/>
        <v>26.8052850432396</v>
      </c>
      <c r="L33" s="2">
        <v>5.6895999999999898E-2</v>
      </c>
      <c r="M33" s="2">
        <v>0.20510769910560001</v>
      </c>
      <c r="N33" s="2">
        <f t="shared" si="4"/>
        <v>2.9753194115342887E-4</v>
      </c>
      <c r="O33" s="2">
        <f t="shared" si="5"/>
        <v>2.9143842817579485E-3</v>
      </c>
      <c r="P33" s="2">
        <f t="shared" si="6"/>
        <v>4.0151661347876309E-2</v>
      </c>
    </row>
    <row r="34" spans="1:16" x14ac:dyDescent="0.55000000000000004">
      <c r="A34">
        <f t="shared" si="7"/>
        <v>27.8052850432396</v>
      </c>
      <c r="C34">
        <f t="shared" si="3"/>
        <v>0.23668701882681253</v>
      </c>
      <c r="D34">
        <f t="shared" si="9"/>
        <v>0.12311930677758094</v>
      </c>
      <c r="E34" s="2">
        <f t="shared" si="2"/>
        <v>4.6716792573321455E-6</v>
      </c>
      <c r="K34">
        <f t="shared" si="8"/>
        <v>27.8052850432396</v>
      </c>
      <c r="L34" s="2">
        <v>0.121158</v>
      </c>
      <c r="M34" s="2">
        <v>0.238848425604199</v>
      </c>
      <c r="N34" s="2">
        <f t="shared" si="4"/>
        <v>3.8467242757849311E-6</v>
      </c>
      <c r="O34" s="2">
        <f t="shared" si="5"/>
        <v>1.3982361894789901E-2</v>
      </c>
      <c r="P34" s="2">
        <f t="shared" si="6"/>
        <v>5.4811950185757914E-2</v>
      </c>
    </row>
    <row r="35" spans="1:16" x14ac:dyDescent="0.55000000000000004">
      <c r="A35">
        <f t="shared" si="7"/>
        <v>28.8052850432396</v>
      </c>
      <c r="C35">
        <f t="shared" ref="C35:C50" si="10">($B$3*EXP(-C$4*((PI()/($B$1*$B$2)))^0.5)*SIN(2*PI()*$A35/$B$2-C$4*SQRT(PI()/($B$1*$B$2))))+($C$3*EXP(-C$4*((PI()/($B$1*$C$2)))^0.5)*SIN(2*PI()*$A35/$C$2-C$4*SQRT(PI()/($B$1*$C$2))))</f>
        <v>0.21475467493768755</v>
      </c>
      <c r="D35">
        <f t="shared" si="9"/>
        <v>0.1439213260328</v>
      </c>
      <c r="E35" s="2">
        <f t="shared" si="2"/>
        <v>1.3247918278208369E-3</v>
      </c>
      <c r="K35">
        <f t="shared" si="8"/>
        <v>28.8052850432396</v>
      </c>
      <c r="L35" s="2">
        <v>0.16332199999999999</v>
      </c>
      <c r="M35" s="2">
        <v>0.1783569850684</v>
      </c>
      <c r="N35" s="2">
        <f t="shared" si="4"/>
        <v>3.7638615038159155E-4</v>
      </c>
      <c r="O35" s="2">
        <f t="shared" si="5"/>
        <v>2.5731700975245637E-2</v>
      </c>
      <c r="P35" s="2">
        <f t="shared" si="6"/>
        <v>3.0146710379442072E-2</v>
      </c>
    </row>
    <row r="36" spans="1:16" x14ac:dyDescent="0.55000000000000004">
      <c r="A36">
        <f t="shared" si="7"/>
        <v>29.8052850432396</v>
      </c>
      <c r="C36">
        <f t="shared" si="10"/>
        <v>0.14270901376635919</v>
      </c>
      <c r="D36">
        <f t="shared" si="9"/>
        <v>0.13141976347886292</v>
      </c>
      <c r="E36" s="2">
        <f t="shared" si="2"/>
        <v>1.5391723324190557E-3</v>
      </c>
      <c r="K36">
        <f t="shared" si="8"/>
        <v>29.8052850432396</v>
      </c>
      <c r="L36" s="2">
        <v>0.15595600000000001</v>
      </c>
      <c r="M36" s="2">
        <v>0.1034767269044</v>
      </c>
      <c r="N36" s="2">
        <f t="shared" si="4"/>
        <v>6.0202690262118176E-4</v>
      </c>
      <c r="O36" s="2">
        <f t="shared" si="5"/>
        <v>2.3422783525720244E-2</v>
      </c>
      <c r="P36" s="2">
        <f t="shared" si="6"/>
        <v>9.7511324396065396E-3</v>
      </c>
    </row>
    <row r="37" spans="1:16" x14ac:dyDescent="0.55000000000000004">
      <c r="A37">
        <f t="shared" si="7"/>
        <v>30.8052850432396</v>
      </c>
      <c r="C37">
        <f t="shared" si="10"/>
        <v>3.7984851662641546E-2</v>
      </c>
      <c r="D37">
        <f t="shared" si="9"/>
        <v>8.8605428412410522E-2</v>
      </c>
      <c r="E37" s="2">
        <f t="shared" si="2"/>
        <v>6.9410667488340025E-4</v>
      </c>
      <c r="K37">
        <f t="shared" si="8"/>
        <v>30.8052850432396</v>
      </c>
      <c r="L37" s="2">
        <v>0.10566399999999899</v>
      </c>
      <c r="M37" s="2">
        <v>1.1638947334199901E-2</v>
      </c>
      <c r="N37" s="2">
        <f t="shared" si="4"/>
        <v>2.9099486460888068E-4</v>
      </c>
      <c r="O37" s="2">
        <f t="shared" si="5"/>
        <v>1.0558186730477646E-2</v>
      </c>
      <c r="P37" s="2">
        <f t="shared" si="6"/>
        <v>4.774869266993718E-5</v>
      </c>
    </row>
    <row r="38" spans="1:16" x14ac:dyDescent="0.55000000000000004">
      <c r="A38">
        <f t="shared" si="7"/>
        <v>31.8052850432396</v>
      </c>
      <c r="C38">
        <f t="shared" si="10"/>
        <v>-7.4043839334295064E-2</v>
      </c>
      <c r="D38">
        <f t="shared" si="9"/>
        <v>2.5853235131843184E-2</v>
      </c>
      <c r="E38" s="2">
        <f t="shared" si="2"/>
        <v>1.9557513758950093E-4</v>
      </c>
      <c r="K38">
        <f t="shared" si="8"/>
        <v>31.8052850432396</v>
      </c>
      <c r="L38" s="2">
        <v>3.6321999999999903E-2</v>
      </c>
      <c r="M38" s="2">
        <v>-8.8028657445000005E-2</v>
      </c>
      <c r="N38" s="2">
        <f t="shared" si="4"/>
        <v>1.0959503786475236E-4</v>
      </c>
      <c r="O38" s="2">
        <f t="shared" si="5"/>
        <v>1.116297431704249E-3</v>
      </c>
      <c r="P38" s="2">
        <f t="shared" si="6"/>
        <v>8.6039652885912532E-3</v>
      </c>
    </row>
    <row r="39" spans="1:16" x14ac:dyDescent="0.55000000000000004">
      <c r="A39">
        <f t="shared" si="7"/>
        <v>32.8052850432396</v>
      </c>
      <c r="C39">
        <f t="shared" si="10"/>
        <v>-0.1663535955787328</v>
      </c>
      <c r="D39">
        <f t="shared" si="9"/>
        <v>-4.1649625016012562E-2</v>
      </c>
      <c r="E39" s="2">
        <f t="shared" si="2"/>
        <v>4.7487092940758491E-5</v>
      </c>
      <c r="K39">
        <f t="shared" si="8"/>
        <v>32.8052850432396</v>
      </c>
      <c r="L39" s="2">
        <v>-4.4450000000000003E-2</v>
      </c>
      <c r="M39" s="2">
        <v>-0.15946250764280001</v>
      </c>
      <c r="N39" s="2">
        <f t="shared" si="4"/>
        <v>7.8421000509426628E-6</v>
      </c>
      <c r="O39" s="2">
        <f t="shared" si="5"/>
        <v>2.243060762011936E-3</v>
      </c>
      <c r="P39" s="2">
        <f t="shared" si="6"/>
        <v>2.6958819804826759E-2</v>
      </c>
    </row>
    <row r="40" spans="1:16" x14ac:dyDescent="0.55000000000000004">
      <c r="A40">
        <f t="shared" si="7"/>
        <v>33.8052850432396</v>
      </c>
      <c r="C40">
        <f t="shared" si="10"/>
        <v>-0.21695978686398976</v>
      </c>
      <c r="D40">
        <f t="shared" si="9"/>
        <v>-9.7666799169153301E-2</v>
      </c>
      <c r="E40" s="2">
        <f t="shared" si="2"/>
        <v>1.6134006424678999E-4</v>
      </c>
      <c r="K40">
        <f t="shared" si="8"/>
        <v>33.8052850432396</v>
      </c>
      <c r="L40" s="2">
        <v>-0.117856</v>
      </c>
      <c r="M40" s="2">
        <v>-0.22966175774440001</v>
      </c>
      <c r="N40" s="2">
        <f t="shared" si="4"/>
        <v>4.0760383018826116E-4</v>
      </c>
      <c r="O40" s="2">
        <f t="shared" si="5"/>
        <v>1.4584659213845016E-2</v>
      </c>
      <c r="P40" s="2">
        <f t="shared" si="6"/>
        <v>5.4938982523642522E-2</v>
      </c>
    </row>
    <row r="41" spans="1:16" x14ac:dyDescent="0.55000000000000004">
      <c r="A41">
        <f t="shared" si="7"/>
        <v>34.8052850432396</v>
      </c>
      <c r="C41">
        <f t="shared" si="10"/>
        <v>-0.21433376858248532</v>
      </c>
      <c r="D41">
        <f t="shared" si="9"/>
        <v>-0.12892730646406908</v>
      </c>
      <c r="E41" s="2">
        <f t="shared" si="2"/>
        <v>5.7427277655231704E-4</v>
      </c>
      <c r="K41">
        <f t="shared" si="8"/>
        <v>34.8052850432396</v>
      </c>
      <c r="L41" s="2">
        <v>-0.17119599999999999</v>
      </c>
      <c r="M41" s="2">
        <v>-0.23829775774439901</v>
      </c>
      <c r="N41" s="2">
        <f t="shared" si="4"/>
        <v>1.7866424532344473E-3</v>
      </c>
      <c r="O41" s="2">
        <f t="shared" si="5"/>
        <v>3.0313234365557627E-2</v>
      </c>
      <c r="P41" s="2">
        <f t="shared" si="6"/>
        <v>5.906195853705315E-2</v>
      </c>
    </row>
    <row r="42" spans="1:16" x14ac:dyDescent="0.55000000000000004">
      <c r="A42">
        <f t="shared" si="7"/>
        <v>35.8052850432396</v>
      </c>
      <c r="C42">
        <f t="shared" si="10"/>
        <v>-0.16019839186341311</v>
      </c>
      <c r="D42">
        <f t="shared" si="9"/>
        <v>-0.12838953529661284</v>
      </c>
      <c r="E42" s="2">
        <f t="shared" si="2"/>
        <v>5.0601864396180945E-4</v>
      </c>
      <c r="K42">
        <f t="shared" si="8"/>
        <v>35.8052850432396</v>
      </c>
      <c r="L42" s="2">
        <v>-0.18618199999999899</v>
      </c>
      <c r="M42" s="2">
        <v>-0.182693250030599</v>
      </c>
      <c r="N42" s="2">
        <f t="shared" si="4"/>
        <v>3.3399689764921333E-3</v>
      </c>
      <c r="O42" s="2">
        <f t="shared" si="5"/>
        <v>3.5756148439419363E-2</v>
      </c>
      <c r="P42" s="2">
        <f t="shared" si="6"/>
        <v>3.5127063989920174E-2</v>
      </c>
    </row>
    <row r="43" spans="1:16" x14ac:dyDescent="0.55000000000000004">
      <c r="A43">
        <f t="shared" si="7"/>
        <v>36.8052850432396</v>
      </c>
      <c r="C43">
        <f t="shared" si="10"/>
        <v>-6.900873827963451E-2</v>
      </c>
      <c r="D43">
        <f t="shared" si="9"/>
        <v>-9.6941511393870458E-2</v>
      </c>
      <c r="E43" s="2">
        <f t="shared" si="2"/>
        <v>4.5362638424594905E-5</v>
      </c>
      <c r="K43">
        <f t="shared" si="8"/>
        <v>36.8052850432396</v>
      </c>
      <c r="L43" s="2">
        <v>-0.148336</v>
      </c>
      <c r="M43" s="2">
        <v>-7.5743917447599896E-2</v>
      </c>
      <c r="N43" s="2">
        <f t="shared" si="4"/>
        <v>2.6413934590855787E-3</v>
      </c>
      <c r="O43" s="2">
        <f t="shared" si="5"/>
        <v>2.2875643643395081E-2</v>
      </c>
      <c r="P43" s="2">
        <f t="shared" si="6"/>
        <v>6.4758750640643622E-3</v>
      </c>
    </row>
    <row r="44" spans="1:16" x14ac:dyDescent="0.55000000000000004">
      <c r="A44">
        <f t="shared" si="7"/>
        <v>37.8052850432396</v>
      </c>
      <c r="C44">
        <f t="shared" si="10"/>
        <v>3.5744564865191925E-2</v>
      </c>
      <c r="D44">
        <f t="shared" si="9"/>
        <v>-4.3116474612725032E-2</v>
      </c>
      <c r="E44" s="2">
        <f t="shared" si="2"/>
        <v>2.3226022043419743E-4</v>
      </c>
      <c r="K44">
        <f t="shared" si="8"/>
        <v>37.8052850432396</v>
      </c>
      <c r="L44" s="2">
        <v>-7.6453999999999994E-2</v>
      </c>
      <c r="M44" s="2">
        <v>5.0984650837200003E-2</v>
      </c>
      <c r="N44" s="2">
        <f t="shared" si="4"/>
        <v>1.1113905989472027E-3</v>
      </c>
      <c r="O44" s="2">
        <f t="shared" si="5"/>
        <v>6.2987972610395052E-3</v>
      </c>
      <c r="P44" s="2">
        <f t="shared" si="6"/>
        <v>2.1395940738935674E-3</v>
      </c>
    </row>
    <row r="45" spans="1:16" x14ac:dyDescent="0.55000000000000004">
      <c r="A45">
        <f t="shared" si="7"/>
        <v>38.8052850432396</v>
      </c>
      <c r="C45">
        <f t="shared" si="10"/>
        <v>0.12747663025863534</v>
      </c>
      <c r="D45">
        <f t="shared" si="9"/>
        <v>1.9099855684080781E-2</v>
      </c>
      <c r="E45" s="2">
        <f t="shared" si="2"/>
        <v>2.7622430971082621E-3</v>
      </c>
      <c r="K45">
        <f t="shared" si="8"/>
        <v>38.8052850432396</v>
      </c>
      <c r="L45" s="2">
        <v>7.8739999999999696E-3</v>
      </c>
      <c r="M45" s="2">
        <v>0.18003367638099901</v>
      </c>
      <c r="N45" s="2">
        <f t="shared" si="4"/>
        <v>1.2601983583980945E-4</v>
      </c>
      <c r="O45" s="2">
        <f t="shared" si="5"/>
        <v>2.4631741950985322E-5</v>
      </c>
      <c r="P45" s="2">
        <f t="shared" si="6"/>
        <v>3.0731763061994093E-2</v>
      </c>
    </row>
    <row r="46" spans="1:16" x14ac:dyDescent="0.55000000000000004">
      <c r="A46">
        <f t="shared" si="7"/>
        <v>39.8052850432396</v>
      </c>
      <c r="C46">
        <f t="shared" si="10"/>
        <v>0.18320029356957096</v>
      </c>
      <c r="D46">
        <f t="shared" si="9"/>
        <v>7.3816171380154838E-2</v>
      </c>
      <c r="E46" s="2">
        <f t="shared" si="2"/>
        <v>3.3048294728171656E-3</v>
      </c>
      <c r="K46">
        <f t="shared" si="8"/>
        <v>39.8052850432396</v>
      </c>
      <c r="L46" s="2">
        <v>8.8137999999999897E-2</v>
      </c>
      <c r="M46" s="2">
        <v>0.24068793983219999</v>
      </c>
      <c r="N46" s="2">
        <f t="shared" si="4"/>
        <v>2.0511477501621302E-4</v>
      </c>
      <c r="O46" s="2">
        <f t="shared" si="5"/>
        <v>7.263647933469123E-3</v>
      </c>
      <c r="P46" s="2">
        <f t="shared" si="6"/>
        <v>5.5676666378787043E-2</v>
      </c>
    </row>
    <row r="47" spans="1:16" x14ac:dyDescent="0.55000000000000004">
      <c r="A47">
        <f t="shared" si="7"/>
        <v>40.8052850432396</v>
      </c>
      <c r="C47">
        <f t="shared" si="10"/>
        <v>0.18928872515691758</v>
      </c>
      <c r="D47">
        <f t="shared" si="9"/>
        <v>0.10724399573585516</v>
      </c>
      <c r="E47" s="2">
        <f t="shared" si="2"/>
        <v>1.8284048796133338E-3</v>
      </c>
      <c r="K47">
        <f t="shared" si="8"/>
        <v>40.8052850432396</v>
      </c>
      <c r="L47" s="2">
        <v>0.151637999999999</v>
      </c>
      <c r="M47" s="2">
        <v>0.23204857641500001</v>
      </c>
      <c r="N47" s="2">
        <f t="shared" si="4"/>
        <v>1.9708276146048207E-3</v>
      </c>
      <c r="O47" s="2">
        <f t="shared" si="5"/>
        <v>2.2119731705239534E-2</v>
      </c>
      <c r="P47" s="2">
        <f t="shared" si="6"/>
        <v>5.1674233262553375E-2</v>
      </c>
    </row>
    <row r="48" spans="1:16" x14ac:dyDescent="0.55000000000000004">
      <c r="A48">
        <f t="shared" si="7"/>
        <v>41.8052850432396</v>
      </c>
      <c r="C48">
        <f t="shared" si="10"/>
        <v>0.14486386677521029</v>
      </c>
      <c r="D48">
        <f t="shared" si="9"/>
        <v>0.11116061836079826</v>
      </c>
      <c r="E48" s="2">
        <f t="shared" si="2"/>
        <v>7.9443801967988509E-5</v>
      </c>
      <c r="K48">
        <f t="shared" si="8"/>
        <v>41.8052850432396</v>
      </c>
      <c r="L48" s="2">
        <v>0.17602200000000001</v>
      </c>
      <c r="M48" s="2">
        <v>0.153776992038999</v>
      </c>
      <c r="N48" s="2">
        <f t="shared" si="4"/>
        <v>4.2069988281461784E-3</v>
      </c>
      <c r="O48" s="2">
        <f t="shared" si="5"/>
        <v>2.9967431329599784E-2</v>
      </c>
      <c r="P48" s="2">
        <f t="shared" si="6"/>
        <v>2.2215332414120301E-2</v>
      </c>
    </row>
    <row r="49" spans="1:16" x14ac:dyDescent="0.55000000000000004">
      <c r="A49">
        <f t="shared" si="7"/>
        <v>42.8052850432396</v>
      </c>
      <c r="C49">
        <f t="shared" si="10"/>
        <v>6.1963411154491166E-2</v>
      </c>
      <c r="D49">
        <f t="shared" si="9"/>
        <v>8.4957798091709461E-2</v>
      </c>
      <c r="E49" s="2">
        <f t="shared" si="2"/>
        <v>5.9202605832924246E-5</v>
      </c>
      <c r="K49">
        <f t="shared" si="8"/>
        <v>42.8052850432396</v>
      </c>
      <c r="L49" s="2">
        <v>0.146811999999999</v>
      </c>
      <c r="M49" s="2">
        <v>6.9657734115799994E-2</v>
      </c>
      <c r="N49" s="2">
        <f t="shared" si="4"/>
        <v>3.825942293711449E-3</v>
      </c>
      <c r="O49" s="2">
        <f t="shared" si="5"/>
        <v>2.0707508614584973E-2</v>
      </c>
      <c r="P49" s="2">
        <f t="shared" si="6"/>
        <v>4.2157529218499199E-3</v>
      </c>
    </row>
    <row r="50" spans="1:16" x14ac:dyDescent="0.55000000000000004">
      <c r="A50">
        <f t="shared" si="7"/>
        <v>43.8052850432396</v>
      </c>
      <c r="C50">
        <f t="shared" si="10"/>
        <v>-3.7551182328492916E-2</v>
      </c>
      <c r="D50">
        <f t="shared" ref="D50:D65" si="11">($B$3*EXP(-D$4*((PI()/($B$1*$B$2)))^0.5)*SIN(2*PI()*$A50/$B$2-D$4*SQRT(PI()/($B$1*$B$2))))+($C$3*EXP(-D$4*((PI()/($B$1*$C$2)))^0.5)*SIN(2*PI()*$A50/$C$2-D$4*SQRT(PI()/($B$1*$C$2))))</f>
        <v>3.5763618589543043E-2</v>
      </c>
      <c r="E50" s="2">
        <f t="shared" si="2"/>
        <v>4.4154722417653284E-4</v>
      </c>
      <c r="K50">
        <f t="shared" si="8"/>
        <v>43.8052850432396</v>
      </c>
      <c r="L50" s="2">
        <v>8.6359999999999895E-2</v>
      </c>
      <c r="M50" s="2">
        <v>-1.6538157220800001E-2</v>
      </c>
      <c r="N50" s="2">
        <f t="shared" si="4"/>
        <v>2.5599938118324238E-3</v>
      </c>
      <c r="O50" s="2">
        <f t="shared" si="5"/>
        <v>6.9637418718595436E-3</v>
      </c>
      <c r="P50" s="2">
        <f t="shared" si="6"/>
        <v>4.5228791208358694E-4</v>
      </c>
    </row>
    <row r="51" spans="1:16" x14ac:dyDescent="0.55000000000000004">
      <c r="A51">
        <f t="shared" si="7"/>
        <v>44.8052850432396</v>
      </c>
      <c r="C51">
        <f t="shared" ref="C51:C66" si="12">($B$3*EXP(-C$4*((PI()/($B$1*$B$2)))^0.5)*SIN(2*PI()*$A51/$B$2-C$4*SQRT(PI()/($B$1*$B$2))))+($C$3*EXP(-C$4*((PI()/($B$1*$C$2)))^0.5)*SIN(2*PI()*$A51/$C$2-C$4*SQRT(PI()/($B$1*$C$2))))</f>
        <v>-0.12756432064730344</v>
      </c>
      <c r="D51">
        <f t="shared" si="11"/>
        <v>-2.3390543348419168E-2</v>
      </c>
      <c r="E51" s="2">
        <f t="shared" si="2"/>
        <v>1.0985228158166915E-3</v>
      </c>
      <c r="K51">
        <f t="shared" si="8"/>
        <v>44.8052850432396</v>
      </c>
      <c r="L51" s="2">
        <v>1.8541999999999899E-2</v>
      </c>
      <c r="M51" s="2">
        <v>-9.4420349614599899E-2</v>
      </c>
      <c r="N51" s="2">
        <f t="shared" si="4"/>
        <v>1.7583381916670441E-3</v>
      </c>
      <c r="O51" s="2">
        <f t="shared" si="5"/>
        <v>2.4432933560845861E-4</v>
      </c>
      <c r="P51" s="2">
        <f t="shared" si="6"/>
        <v>9.8305745814452547E-3</v>
      </c>
    </row>
    <row r="52" spans="1:16" x14ac:dyDescent="0.55000000000000004">
      <c r="A52">
        <f t="shared" si="7"/>
        <v>45.8052850432396</v>
      </c>
      <c r="C52">
        <f t="shared" si="12"/>
        <v>-0.18434982090235727</v>
      </c>
      <c r="D52">
        <f t="shared" si="11"/>
        <v>-7.6894577067684919E-2</v>
      </c>
      <c r="E52" s="2">
        <f t="shared" si="2"/>
        <v>7.1860532681770569E-4</v>
      </c>
      <c r="K52">
        <f t="shared" si="8"/>
        <v>45.8052850432396</v>
      </c>
      <c r="L52" s="2">
        <v>-5.0037999999999999E-2</v>
      </c>
      <c r="M52" s="2">
        <v>-0.15754300596999901</v>
      </c>
      <c r="N52" s="2">
        <f t="shared" si="4"/>
        <v>7.2127573179249949E-4</v>
      </c>
      <c r="O52" s="2">
        <f t="shared" si="5"/>
        <v>2.8035926220961148E-3</v>
      </c>
      <c r="P52" s="2">
        <f t="shared" si="6"/>
        <v>2.6332172911157619E-2</v>
      </c>
    </row>
    <row r="53" spans="1:16" x14ac:dyDescent="0.55000000000000004">
      <c r="A53">
        <f t="shared" si="7"/>
        <v>46.8052850432396</v>
      </c>
      <c r="C53">
        <f t="shared" si="12"/>
        <v>-0.19261476476289618</v>
      </c>
      <c r="D53">
        <f t="shared" si="11"/>
        <v>-0.11053745418226807</v>
      </c>
      <c r="E53" s="2">
        <f t="shared" si="2"/>
        <v>1.5146428772133459E-5</v>
      </c>
      <c r="K53">
        <f t="shared" si="8"/>
        <v>46.8052850432396</v>
      </c>
      <c r="L53" s="2">
        <v>-0.106679999999999</v>
      </c>
      <c r="M53" s="2">
        <v>-0.1965066060716</v>
      </c>
      <c r="N53" s="2">
        <f t="shared" si="4"/>
        <v>1.4879952768305148E-5</v>
      </c>
      <c r="O53" s="2">
        <f t="shared" si="5"/>
        <v>1.2010179045676438E-2</v>
      </c>
      <c r="P53" s="2">
        <f t="shared" si="6"/>
        <v>4.049573069464274E-2</v>
      </c>
    </row>
    <row r="54" spans="1:16" x14ac:dyDescent="0.55000000000000004">
      <c r="A54">
        <f t="shared" si="7"/>
        <v>47.8052850432396</v>
      </c>
      <c r="C54">
        <f t="shared" si="12"/>
        <v>-0.14942047453155241</v>
      </c>
      <c r="D54">
        <f t="shared" si="11"/>
        <v>-0.11513568844274874</v>
      </c>
      <c r="E54" s="2">
        <f t="shared" si="2"/>
        <v>1.0161215240371874E-4</v>
      </c>
      <c r="K54">
        <f t="shared" si="8"/>
        <v>47.8052850432396</v>
      </c>
      <c r="L54" s="2">
        <v>-0.14097000000000001</v>
      </c>
      <c r="M54" s="2">
        <v>-0.15950075986500001</v>
      </c>
      <c r="N54" s="2">
        <f t="shared" si="4"/>
        <v>6.6741165363712665E-4</v>
      </c>
      <c r="O54" s="2">
        <f t="shared" si="5"/>
        <v>2.0701731348920487E-2</v>
      </c>
      <c r="P54" s="2">
        <f t="shared" si="6"/>
        <v>2.6971382640816628E-2</v>
      </c>
    </row>
    <row r="55" spans="1:16" x14ac:dyDescent="0.55000000000000004">
      <c r="A55">
        <f t="shared" si="7"/>
        <v>48.8052850432396</v>
      </c>
      <c r="C55">
        <f t="shared" si="12"/>
        <v>-6.4990388814043454E-2</v>
      </c>
      <c r="D55">
        <f t="shared" si="11"/>
        <v>-8.889730399101034E-2</v>
      </c>
      <c r="E55" s="2">
        <f t="shared" si="2"/>
        <v>2.8124846605414146E-4</v>
      </c>
      <c r="K55">
        <f t="shared" si="8"/>
        <v>48.8052850432396</v>
      </c>
      <c r="L55" s="2">
        <v>-0.125222</v>
      </c>
      <c r="M55" s="2">
        <v>-8.1760852911800005E-2</v>
      </c>
      <c r="N55" s="2">
        <f t="shared" si="4"/>
        <v>1.3194835401455093E-3</v>
      </c>
      <c r="O55" s="2">
        <f t="shared" si="5"/>
        <v>1.6418056060319614E-2</v>
      </c>
      <c r="P55" s="2">
        <f t="shared" si="6"/>
        <v>7.4804781283972048E-3</v>
      </c>
    </row>
    <row r="56" spans="1:16" x14ac:dyDescent="0.55000000000000004">
      <c r="A56">
        <f t="shared" si="7"/>
        <v>49.8052850432396</v>
      </c>
      <c r="C56">
        <f t="shared" si="12"/>
        <v>3.9803551393144204E-2</v>
      </c>
      <c r="D56">
        <f t="shared" si="11"/>
        <v>-3.7923550401529692E-2</v>
      </c>
      <c r="E56" s="2">
        <f t="shared" si="2"/>
        <v>3.560472988440719E-4</v>
      </c>
      <c r="K56">
        <f t="shared" si="8"/>
        <v>49.8052850432396</v>
      </c>
      <c r="L56" s="2">
        <v>-7.74699999999999E-2</v>
      </c>
      <c r="M56" s="2">
        <v>2.09343357538E-2</v>
      </c>
      <c r="N56" s="2">
        <f t="shared" si="4"/>
        <v>1.5639216758443445E-3</v>
      </c>
      <c r="O56" s="2">
        <f t="shared" si="5"/>
        <v>6.461099120691159E-3</v>
      </c>
      <c r="P56" s="2">
        <f t="shared" si="6"/>
        <v>2.6261600376201085E-4</v>
      </c>
    </row>
    <row r="57" spans="1:16" x14ac:dyDescent="0.55000000000000004">
      <c r="A57">
        <f t="shared" si="7"/>
        <v>50.8052850432396</v>
      </c>
      <c r="C57">
        <f t="shared" si="12"/>
        <v>0.13864983417916701</v>
      </c>
      <c r="D57">
        <f t="shared" si="11"/>
        <v>2.5281730585474758E-2</v>
      </c>
      <c r="E57" s="2">
        <f t="shared" si="2"/>
        <v>3.5381514799047644E-7</v>
      </c>
      <c r="K57">
        <f t="shared" si="8"/>
        <v>50.8052850432396</v>
      </c>
      <c r="L57" s="2">
        <v>7.6199999999998404E-4</v>
      </c>
      <c r="M57" s="2">
        <v>0.13924465780680001</v>
      </c>
      <c r="N57" s="2">
        <f t="shared" si="4"/>
        <v>6.0121718798426707E-4</v>
      </c>
      <c r="O57" s="2">
        <f t="shared" si="5"/>
        <v>4.6180395126682368E-6</v>
      </c>
      <c r="P57" s="2">
        <f t="shared" si="6"/>
        <v>1.8094487901312056E-2</v>
      </c>
    </row>
    <row r="58" spans="1:16" x14ac:dyDescent="0.55000000000000004">
      <c r="A58">
        <f t="shared" si="7"/>
        <v>51.8052850432396</v>
      </c>
      <c r="C58">
        <f t="shared" si="12"/>
        <v>0.20639756166232248</v>
      </c>
      <c r="D58">
        <f t="shared" si="11"/>
        <v>8.49245433440904E-2</v>
      </c>
      <c r="E58" s="2">
        <f t="shared" si="2"/>
        <v>2.3366900519375492E-4</v>
      </c>
      <c r="K58">
        <f t="shared" si="8"/>
        <v>51.8052850432396</v>
      </c>
      <c r="L58" s="2">
        <v>7.0358000000000004E-2</v>
      </c>
      <c r="M58" s="2">
        <v>0.1911113258538</v>
      </c>
      <c r="N58" s="2">
        <f t="shared" si="4"/>
        <v>2.1218418499526422E-4</v>
      </c>
      <c r="O58" s="2">
        <f t="shared" si="5"/>
        <v>4.5491028773733478E-3</v>
      </c>
      <c r="P58" s="2">
        <f t="shared" si="6"/>
        <v>3.4738407008571753E-2</v>
      </c>
    </row>
    <row r="59" spans="1:16" x14ac:dyDescent="0.55000000000000004">
      <c r="A59">
        <f t="shared" si="7"/>
        <v>52.8052850432396</v>
      </c>
      <c r="C59">
        <f t="shared" si="12"/>
        <v>0.22539274372325643</v>
      </c>
      <c r="D59">
        <f t="shared" si="11"/>
        <v>0.12587644508313456</v>
      </c>
      <c r="E59" s="2">
        <f t="shared" si="2"/>
        <v>1.0582163502095908E-3</v>
      </c>
      <c r="K59">
        <f t="shared" si="8"/>
        <v>52.8052850432396</v>
      </c>
      <c r="L59" s="2">
        <v>0.122428</v>
      </c>
      <c r="M59" s="2">
        <v>0.19286250624779999</v>
      </c>
      <c r="N59" s="2">
        <f t="shared" si="4"/>
        <v>1.1891773491394944E-5</v>
      </c>
      <c r="O59" s="2">
        <f t="shared" si="5"/>
        <v>1.4284322270225313E-2</v>
      </c>
      <c r="P59" s="2">
        <f t="shared" si="6"/>
        <v>3.5394252125643386E-2</v>
      </c>
    </row>
    <row r="60" spans="1:16" x14ac:dyDescent="0.55000000000000004">
      <c r="A60">
        <f t="shared" si="7"/>
        <v>53.8052850432396</v>
      </c>
      <c r="C60">
        <f t="shared" si="12"/>
        <v>0.18995949923372163</v>
      </c>
      <c r="D60">
        <f t="shared" si="11"/>
        <v>0.13748204540853223</v>
      </c>
      <c r="E60" s="2">
        <f t="shared" si="2"/>
        <v>4.0127151444824807E-3</v>
      </c>
      <c r="K60">
        <f t="shared" si="8"/>
        <v>53.8052850432396</v>
      </c>
      <c r="L60" s="2">
        <v>0.147066</v>
      </c>
      <c r="M60" s="2">
        <v>0.12661350374479999</v>
      </c>
      <c r="N60" s="2">
        <f t="shared" si="4"/>
        <v>9.185218561131614E-5</v>
      </c>
      <c r="O60" s="2">
        <f t="shared" si="5"/>
        <v>2.0780674857672345E-2</v>
      </c>
      <c r="P60" s="2">
        <f t="shared" si="6"/>
        <v>1.4855855545403102E-2</v>
      </c>
    </row>
    <row r="61" spans="1:16" x14ac:dyDescent="0.55000000000000004">
      <c r="A61">
        <f t="shared" si="7"/>
        <v>54.8052850432396</v>
      </c>
      <c r="C61">
        <f t="shared" si="12"/>
        <v>0.10789808027499409</v>
      </c>
      <c r="D61">
        <f t="shared" si="11"/>
        <v>0.11626245292664508</v>
      </c>
      <c r="E61" s="2">
        <f t="shared" si="2"/>
        <v>4.7019408221014311E-3</v>
      </c>
      <c r="K61">
        <f t="shared" si="8"/>
        <v>54.8052850432396</v>
      </c>
      <c r="L61" s="2">
        <v>0.122682</v>
      </c>
      <c r="M61" s="2">
        <v>3.9327380831999999E-2</v>
      </c>
      <c r="N61" s="2">
        <f t="shared" si="4"/>
        <v>4.1210584627019681E-5</v>
      </c>
      <c r="O61" s="2">
        <f t="shared" si="5"/>
        <v>1.4345101441312397E-2</v>
      </c>
      <c r="P61" s="2">
        <f t="shared" si="6"/>
        <v>1.1970545679981484E-3</v>
      </c>
    </row>
    <row r="62" spans="1:16" x14ac:dyDescent="0.55000000000000004">
      <c r="A62">
        <f t="shared" si="7"/>
        <v>55.8052850432396</v>
      </c>
      <c r="C62">
        <f t="shared" si="12"/>
        <v>-1.3820291979261103E-3</v>
      </c>
      <c r="D62">
        <f t="shared" si="11"/>
        <v>6.6834213589665278E-2</v>
      </c>
      <c r="E62" s="2">
        <f t="shared" si="2"/>
        <v>1.345139701717608E-3</v>
      </c>
      <c r="K62">
        <f t="shared" si="8"/>
        <v>55.8052850432396</v>
      </c>
      <c r="L62" s="2">
        <v>6.1976000000000003E-2</v>
      </c>
      <c r="M62" s="2">
        <v>-3.8058175420199902E-2</v>
      </c>
      <c r="N62" s="2">
        <f t="shared" si="4"/>
        <v>2.3602239282808359E-5</v>
      </c>
      <c r="O62" s="2">
        <f t="shared" si="5"/>
        <v>3.4886786634996153E-3</v>
      </c>
      <c r="P62" s="2">
        <f t="shared" si="6"/>
        <v>1.830734203766509E-3</v>
      </c>
    </row>
    <row r="63" spans="1:16" x14ac:dyDescent="0.55000000000000004">
      <c r="A63">
        <f t="shared" si="7"/>
        <v>56.8052850432396</v>
      </c>
      <c r="C63">
        <f t="shared" si="12"/>
        <v>-0.11163313126443709</v>
      </c>
      <c r="D63">
        <f t="shared" si="11"/>
        <v>8.0950409975158845E-4</v>
      </c>
      <c r="E63" s="2">
        <f t="shared" si="2"/>
        <v>1.6716079861621494E-5</v>
      </c>
      <c r="K63">
        <f t="shared" si="8"/>
        <v>56.8052850432396</v>
      </c>
      <c r="L63" s="2">
        <v>-7.3659999999999802E-3</v>
      </c>
      <c r="M63" s="2">
        <v>-0.11572166154580001</v>
      </c>
      <c r="N63" s="2">
        <f t="shared" si="4"/>
        <v>6.6838867285054699E-5</v>
      </c>
      <c r="O63" s="2">
        <f t="shared" si="5"/>
        <v>1.0561595672601926E-4</v>
      </c>
      <c r="P63" s="2">
        <f t="shared" si="6"/>
        <v>1.4508338848561182E-2</v>
      </c>
    </row>
    <row r="64" spans="1:16" x14ac:dyDescent="0.55000000000000004">
      <c r="A64">
        <f t="shared" si="7"/>
        <v>57.8052850432396</v>
      </c>
      <c r="C64">
        <f t="shared" si="12"/>
        <v>-0.19625602554512689</v>
      </c>
      <c r="D64">
        <f t="shared" si="11"/>
        <v>-6.6051392423420591E-2</v>
      </c>
      <c r="E64" s="2">
        <f t="shared" si="2"/>
        <v>1.028077229702379E-6</v>
      </c>
      <c r="K64">
        <f t="shared" si="8"/>
        <v>57.8052850432396</v>
      </c>
      <c r="L64" s="2">
        <v>-7.8993999999999995E-2</v>
      </c>
      <c r="M64" s="2">
        <v>-0.19726996697820001</v>
      </c>
      <c r="N64" s="2">
        <f t="shared" si="4"/>
        <v>1.6751109088133061E-4</v>
      </c>
      <c r="O64" s="2">
        <f t="shared" si="5"/>
        <v>6.7084228701686779E-3</v>
      </c>
      <c r="P64" s="2">
        <f t="shared" si="6"/>
        <v>4.0803544058019302E-2</v>
      </c>
    </row>
    <row r="65" spans="1:16" x14ac:dyDescent="0.55000000000000004">
      <c r="A65">
        <f t="shared" si="7"/>
        <v>58.8052850432396</v>
      </c>
      <c r="C65">
        <f t="shared" si="12"/>
        <v>-0.2348837145270847</v>
      </c>
      <c r="D65">
        <f t="shared" si="11"/>
        <v>-0.11772660548288302</v>
      </c>
      <c r="E65" s="2">
        <f t="shared" si="2"/>
        <v>1.4738322942311175E-5</v>
      </c>
      <c r="K65">
        <f t="shared" si="8"/>
        <v>58.8052850432396</v>
      </c>
      <c r="L65" s="2">
        <v>-0.140462</v>
      </c>
      <c r="M65" s="2">
        <v>-0.23872276687659899</v>
      </c>
      <c r="N65" s="2">
        <f t="shared" si="4"/>
        <v>5.1689816384895286E-4</v>
      </c>
      <c r="O65" s="2">
        <f t="shared" si="5"/>
        <v>2.0555806355094651E-2</v>
      </c>
      <c r="P65" s="2">
        <f t="shared" si="6"/>
        <v>5.9268716271416479E-2</v>
      </c>
    </row>
    <row r="66" spans="1:16" x14ac:dyDescent="0.55000000000000004">
      <c r="A66">
        <f t="shared" si="7"/>
        <v>59.8052850432396</v>
      </c>
      <c r="C66">
        <f t="shared" si="12"/>
        <v>-0.21841835659190334</v>
      </c>
      <c r="D66">
        <f t="shared" ref="D66:D81" si="13">($B$3*EXP(-D$4*((PI()/($B$1*$B$2)))^0.5)*SIN(2*PI()*$A66/$B$2-D$4*SQRT(PI()/($B$1*$B$2))))+($C$3*EXP(-D$4*((PI()/($B$1*$C$2)))^0.5)*SIN(2*PI()*$A66/$C$2-D$4*SQRT(PI()/($B$1*$C$2))))</f>
        <v>-0.14188904359330004</v>
      </c>
      <c r="E66" s="2">
        <f t="shared" si="2"/>
        <v>2.9634037149807055E-7</v>
      </c>
      <c r="K66">
        <f t="shared" si="8"/>
        <v>59.8052850432396</v>
      </c>
      <c r="L66" s="2">
        <v>-0.18237199999999901</v>
      </c>
      <c r="M66" s="2">
        <v>-0.21787398505379901</v>
      </c>
      <c r="N66" s="2">
        <f t="shared" si="4"/>
        <v>1.6388697594266889E-3</v>
      </c>
      <c r="O66" s="2">
        <f t="shared" si="5"/>
        <v>3.432977616572562E-2</v>
      </c>
      <c r="P66" s="2">
        <f t="shared" si="6"/>
        <v>4.9552046415168166E-2</v>
      </c>
    </row>
    <row r="67" spans="1:16" x14ac:dyDescent="0.55000000000000004">
      <c r="A67">
        <f t="shared" si="7"/>
        <v>60.8052850432396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-0.15126424435596128</v>
      </c>
      <c r="D67">
        <f t="shared" si="13"/>
        <v>-0.13294559825539304</v>
      </c>
      <c r="E67" s="2">
        <f t="shared" si="2"/>
        <v>3.1167651034469184E-7</v>
      </c>
      <c r="K67">
        <f t="shared" si="8"/>
        <v>60.8052850432396</v>
      </c>
      <c r="L67" s="2">
        <v>-0.17424400000000001</v>
      </c>
      <c r="M67" s="2">
        <v>-0.150705964399</v>
      </c>
      <c r="N67" s="2">
        <f t="shared" si="4"/>
        <v>1.7055579866589563E-3</v>
      </c>
      <c r="O67" s="2">
        <f t="shared" si="5"/>
        <v>3.1383880712512642E-2</v>
      </c>
      <c r="P67" s="2">
        <f t="shared" si="6"/>
        <v>2.4159998453915629E-2</v>
      </c>
    </row>
    <row r="68" spans="1:16" x14ac:dyDescent="0.55000000000000004">
      <c r="A68">
        <f t="shared" si="7"/>
        <v>61.8052850432396</v>
      </c>
      <c r="C68">
        <f t="shared" si="14"/>
        <v>-5.0200871166309981E-2</v>
      </c>
      <c r="D68">
        <f t="shared" si="13"/>
        <v>-9.3401382652943649E-2</v>
      </c>
      <c r="E68" s="2">
        <f t="shared" si="2"/>
        <v>1.054126237986219E-4</v>
      </c>
      <c r="K68">
        <f t="shared" si="8"/>
        <v>61.8052850432396</v>
      </c>
      <c r="L68" s="2">
        <v>-0.12598400000000001</v>
      </c>
      <c r="M68" s="2">
        <v>-3.9933806162199902E-2</v>
      </c>
      <c r="N68" s="2">
        <f t="shared" si="4"/>
        <v>1.0616269531846982E-3</v>
      </c>
      <c r="O68" s="2">
        <f t="shared" si="5"/>
        <v>1.661391133905837E-2</v>
      </c>
      <c r="P68" s="2">
        <f t="shared" si="6"/>
        <v>1.994757719174462E-3</v>
      </c>
    </row>
    <row r="69" spans="1:16" x14ac:dyDescent="0.55000000000000004">
      <c r="A69">
        <f t="shared" si="7"/>
        <v>62.8052850432396</v>
      </c>
      <c r="C69">
        <f t="shared" si="14"/>
        <v>5.9819496739550115E-2</v>
      </c>
      <c r="D69">
        <f t="shared" si="13"/>
        <v>-3.3210070229121355E-2</v>
      </c>
      <c r="E69" s="2">
        <f t="shared" si="2"/>
        <v>7.5303512684460003E-4</v>
      </c>
      <c r="K69">
        <f t="shared" si="8"/>
        <v>62.8052850432396</v>
      </c>
      <c r="L69" s="2">
        <v>-5.2323999999999898E-2</v>
      </c>
      <c r="M69" s="2">
        <v>8.7260982246799901E-2</v>
      </c>
      <c r="N69" s="2">
        <f t="shared" si="4"/>
        <v>3.653423112860771E-4</v>
      </c>
      <c r="O69" s="2">
        <f t="shared" si="5"/>
        <v>3.0509010743123587E-3</v>
      </c>
      <c r="P69" s="2">
        <f t="shared" si="6"/>
        <v>6.8115438655580217E-3</v>
      </c>
    </row>
    <row r="70" spans="1:16" x14ac:dyDescent="0.55000000000000004">
      <c r="A70">
        <f t="shared" si="7"/>
        <v>63.8052850432396</v>
      </c>
      <c r="C70">
        <f t="shared" si="14"/>
        <v>0.15189643601356398</v>
      </c>
      <c r="D70">
        <f t="shared" si="13"/>
        <v>3.2725007119979485E-2</v>
      </c>
      <c r="E70" s="2">
        <f t="shared" ref="E70:E133" si="15">(M70-C70)^2</f>
        <v>2.5352215490278673E-3</v>
      </c>
      <c r="K70">
        <f t="shared" si="8"/>
        <v>63.8052850432396</v>
      </c>
      <c r="L70" s="2">
        <v>3.2765999999999899E-2</v>
      </c>
      <c r="M70" s="2">
        <v>0.202247419609</v>
      </c>
      <c r="N70" s="2">
        <f t="shared" si="4"/>
        <v>1.6804162123680811E-9</v>
      </c>
      <c r="O70" s="2">
        <f t="shared" si="5"/>
        <v>8.9132326848509068E-4</v>
      </c>
      <c r="P70" s="2">
        <f t="shared" si="6"/>
        <v>3.9013563830857807E-2</v>
      </c>
    </row>
    <row r="71" spans="1:16" x14ac:dyDescent="0.55000000000000004">
      <c r="A71">
        <f t="shared" si="7"/>
        <v>64.805285043239593</v>
      </c>
      <c r="C71">
        <f t="shared" si="14"/>
        <v>0.20387004410938894</v>
      </c>
      <c r="D71">
        <f t="shared" si="13"/>
        <v>8.8272177862002213E-2</v>
      </c>
      <c r="E71" s="2">
        <f t="shared" si="15"/>
        <v>2.4761756033855353E-3</v>
      </c>
      <c r="K71">
        <f t="shared" si="8"/>
        <v>64.805285043239593</v>
      </c>
      <c r="L71" s="2">
        <v>0.10718799999999901</v>
      </c>
      <c r="M71" s="2">
        <v>0.25363122982059899</v>
      </c>
      <c r="N71" s="2">
        <f t="shared" ref="N71:N134" si="16">(L71-D71)^2</f>
        <v>3.5780832715632957E-4</v>
      </c>
      <c r="O71" s="2">
        <f t="shared" ref="O71:O134" si="17">(L71-$J$1)^2</f>
        <v>1.087370056500014E-2</v>
      </c>
      <c r="P71" s="2">
        <f t="shared" ref="P71:P134" si="18">(M71-$J$2)^2</f>
        <v>6.19523675751961E-2</v>
      </c>
    </row>
    <row r="72" spans="1:16" x14ac:dyDescent="0.55000000000000004">
      <c r="A72">
        <f t="shared" si="7"/>
        <v>65.805285043239593</v>
      </c>
      <c r="C72">
        <f t="shared" si="14"/>
        <v>0.20380119823650272</v>
      </c>
      <c r="D72">
        <f t="shared" si="13"/>
        <v>0.12008336800008096</v>
      </c>
      <c r="E72" s="2">
        <f t="shared" si="15"/>
        <v>9.6149480149706123E-4</v>
      </c>
      <c r="K72">
        <f t="shared" si="8"/>
        <v>65.805285043239593</v>
      </c>
      <c r="L72" s="2">
        <v>0.16103600000000001</v>
      </c>
      <c r="M72" s="2">
        <v>0.23480917787879901</v>
      </c>
      <c r="N72" s="2">
        <f t="shared" si="16"/>
        <v>1.677118067720794E-3</v>
      </c>
      <c r="O72" s="2">
        <f t="shared" si="17"/>
        <v>2.50035275074619E-2</v>
      </c>
      <c r="P72" s="2">
        <f t="shared" si="18"/>
        <v>5.2936932221352456E-2</v>
      </c>
    </row>
    <row r="73" spans="1:16" x14ac:dyDescent="0.55000000000000004">
      <c r="A73">
        <f t="shared" si="7"/>
        <v>66.805285043239593</v>
      </c>
      <c r="C73">
        <f t="shared" si="14"/>
        <v>0.15287553193445702</v>
      </c>
      <c r="D73">
        <f t="shared" si="13"/>
        <v>0.12089341391776065</v>
      </c>
      <c r="E73" s="2">
        <f t="shared" si="15"/>
        <v>1.5385121703323871E-5</v>
      </c>
      <c r="K73">
        <f t="shared" si="8"/>
        <v>66.805285043239593</v>
      </c>
      <c r="L73" s="2">
        <v>0.175005999999999</v>
      </c>
      <c r="M73" s="2">
        <v>0.14895314468900001</v>
      </c>
      <c r="N73" s="2">
        <f t="shared" si="16"/>
        <v>2.9281719725076549E-3</v>
      </c>
      <c r="O73" s="2">
        <f t="shared" si="17"/>
        <v>2.9616701957251104E-2</v>
      </c>
      <c r="P73" s="2">
        <f t="shared" si="18"/>
        <v>2.080063147269327E-2</v>
      </c>
    </row>
    <row r="74" spans="1:16" x14ac:dyDescent="0.55000000000000004">
      <c r="A74">
        <f t="shared" si="7"/>
        <v>67.805285043239593</v>
      </c>
      <c r="C74">
        <f t="shared" si="14"/>
        <v>6.5010344741136969E-2</v>
      </c>
      <c r="D74">
        <f t="shared" si="13"/>
        <v>9.128339221899516E-2</v>
      </c>
      <c r="E74" s="2">
        <f t="shared" si="15"/>
        <v>2.6397315445394328E-8</v>
      </c>
      <c r="K74">
        <f t="shared" si="8"/>
        <v>67.805285043239593</v>
      </c>
      <c r="L74" s="2">
        <v>0.143509999999999</v>
      </c>
      <c r="M74" s="2">
        <v>6.48478722344E-2</v>
      </c>
      <c r="N74" s="2">
        <f t="shared" si="16"/>
        <v>2.7276185603108106E-3</v>
      </c>
      <c r="O74" s="2">
        <f t="shared" si="17"/>
        <v>1.9768089366452902E-2</v>
      </c>
      <c r="P74" s="2">
        <f t="shared" si="18"/>
        <v>3.6142902875352899E-3</v>
      </c>
    </row>
    <row r="75" spans="1:16" x14ac:dyDescent="0.55000000000000004">
      <c r="A75">
        <f t="shared" si="7"/>
        <v>68.805285043239593</v>
      </c>
      <c r="C75">
        <f t="shared" si="14"/>
        <v>-3.6729136571638926E-2</v>
      </c>
      <c r="D75">
        <f t="shared" si="13"/>
        <v>3.9470617853709991E-2</v>
      </c>
      <c r="E75" s="2">
        <f t="shared" si="15"/>
        <v>2.6077163908959719E-4</v>
      </c>
      <c r="K75">
        <f t="shared" si="8"/>
        <v>68.805285043239593</v>
      </c>
      <c r="L75" s="2">
        <v>8.33119999999999E-2</v>
      </c>
      <c r="M75" s="2">
        <v>-2.0580711289599901E-2</v>
      </c>
      <c r="N75" s="2">
        <f t="shared" si="16"/>
        <v>1.9220667884970275E-3</v>
      </c>
      <c r="O75" s="2">
        <f t="shared" si="17"/>
        <v>6.4643268428145519E-3</v>
      </c>
      <c r="P75" s="2">
        <f t="shared" si="18"/>
        <v>6.405766488552328E-4</v>
      </c>
    </row>
    <row r="76" spans="1:16" x14ac:dyDescent="0.55000000000000004">
      <c r="A76">
        <f t="shared" ref="A76:A139" si="19">K76</f>
        <v>69.805285043239593</v>
      </c>
      <c r="C76">
        <f t="shared" si="14"/>
        <v>-0.12599785091535642</v>
      </c>
      <c r="D76">
        <f t="shared" si="13"/>
        <v>-2.0816761280595217E-2</v>
      </c>
      <c r="E76" s="2">
        <f t="shared" si="15"/>
        <v>9.8294470903041091E-4</v>
      </c>
      <c r="K76">
        <f t="shared" si="8"/>
        <v>69.805285043239593</v>
      </c>
      <c r="L76" s="2">
        <v>1.0414E-2</v>
      </c>
      <c r="M76" s="2">
        <v>-9.4645901868600002E-2</v>
      </c>
      <c r="N76" s="2">
        <f t="shared" si="16"/>
        <v>9.7536045016552539E-4</v>
      </c>
      <c r="O76" s="2">
        <f t="shared" si="17"/>
        <v>5.629557282181328E-5</v>
      </c>
      <c r="P76" s="2">
        <f t="shared" si="18"/>
        <v>9.8753521307376625E-3</v>
      </c>
    </row>
    <row r="77" spans="1:16" x14ac:dyDescent="0.55000000000000004">
      <c r="A77">
        <f t="shared" si="19"/>
        <v>70.805285043239593</v>
      </c>
      <c r="C77">
        <f t="shared" si="14"/>
        <v>-0.17984505361965356</v>
      </c>
      <c r="D77">
        <f t="shared" si="13"/>
        <v>-7.3842325261456787E-2</v>
      </c>
      <c r="E77" s="2">
        <f t="shared" si="15"/>
        <v>2.5203547618478486E-4</v>
      </c>
      <c r="K77">
        <f t="shared" ref="K77:K140" si="20">K76+1</f>
        <v>70.805285043239593</v>
      </c>
      <c r="L77" s="2">
        <v>-5.6641999999999998E-2</v>
      </c>
      <c r="M77" s="2">
        <v>-0.16396942839779899</v>
      </c>
      <c r="N77" s="2">
        <f t="shared" si="16"/>
        <v>2.9585118909990855E-4</v>
      </c>
      <c r="O77" s="2">
        <f t="shared" si="17"/>
        <v>3.5465553338319628E-3</v>
      </c>
      <c r="P77" s="2">
        <f t="shared" si="18"/>
        <v>2.8459127505420345E-2</v>
      </c>
    </row>
    <row r="78" spans="1:16" x14ac:dyDescent="0.55000000000000004">
      <c r="A78">
        <f t="shared" si="19"/>
        <v>71.805285043239593</v>
      </c>
      <c r="C78">
        <f t="shared" si="14"/>
        <v>-0.1845154588485215</v>
      </c>
      <c r="D78">
        <f t="shared" si="13"/>
        <v>-0.10585792615357772</v>
      </c>
      <c r="E78" s="2">
        <f t="shared" si="15"/>
        <v>7.6410375081176735E-6</v>
      </c>
      <c r="K78">
        <f t="shared" si="20"/>
        <v>71.805285043239593</v>
      </c>
      <c r="L78" s="2">
        <v>-0.111252</v>
      </c>
      <c r="M78" s="2">
        <v>-0.187279701512999</v>
      </c>
      <c r="N78" s="2">
        <f t="shared" si="16"/>
        <v>2.9096032660656837E-5</v>
      </c>
      <c r="O78" s="2">
        <f t="shared" si="17"/>
        <v>1.3033181990109168E-2</v>
      </c>
      <c r="P78" s="2">
        <f t="shared" si="18"/>
        <v>3.6867304763619262E-2</v>
      </c>
    </row>
    <row r="79" spans="1:16" x14ac:dyDescent="0.55000000000000004">
      <c r="A79">
        <f t="shared" si="19"/>
        <v>72.805285043239593</v>
      </c>
      <c r="C79">
        <f t="shared" si="14"/>
        <v>-0.13891900050384681</v>
      </c>
      <c r="D79">
        <f t="shared" si="13"/>
        <v>-0.10858796756148892</v>
      </c>
      <c r="E79" s="2">
        <f t="shared" si="15"/>
        <v>1.3883907562740238E-7</v>
      </c>
      <c r="K79">
        <f t="shared" si="20"/>
        <v>72.805285043239593</v>
      </c>
      <c r="L79" s="2">
        <v>-0.13639799999999999</v>
      </c>
      <c r="M79" s="2">
        <v>-0.13929161166260001</v>
      </c>
      <c r="N79" s="2">
        <f t="shared" si="16"/>
        <v>7.7339790423103813E-4</v>
      </c>
      <c r="O79" s="2">
        <f t="shared" si="17"/>
        <v>1.940698701248797E-2</v>
      </c>
      <c r="P79" s="2">
        <f t="shared" si="18"/>
        <v>2.0741909061163449E-2</v>
      </c>
    </row>
    <row r="80" spans="1:16" x14ac:dyDescent="0.55000000000000004">
      <c r="A80">
        <f t="shared" si="19"/>
        <v>73.805285043239593</v>
      </c>
      <c r="C80">
        <f t="shared" si="14"/>
        <v>-5.4897510992025167E-2</v>
      </c>
      <c r="D80">
        <f t="shared" si="13"/>
        <v>-8.1324741423336913E-2</v>
      </c>
      <c r="E80" s="2">
        <f t="shared" si="15"/>
        <v>8.5838794166180061E-9</v>
      </c>
      <c r="K80">
        <f t="shared" si="20"/>
        <v>73.805285043239593</v>
      </c>
      <c r="L80" s="2">
        <v>-0.11150599999999899</v>
      </c>
      <c r="M80" s="2">
        <v>-5.4804861764199901E-2</v>
      </c>
      <c r="N80" s="2">
        <f t="shared" si="16"/>
        <v>9.1090836927133843E-4</v>
      </c>
      <c r="O80" s="2">
        <f t="shared" si="17"/>
        <v>1.3091241291021854E-2</v>
      </c>
      <c r="P80" s="2">
        <f t="shared" si="18"/>
        <v>3.5442693195741606E-3</v>
      </c>
    </row>
    <row r="81" spans="1:16" x14ac:dyDescent="0.55000000000000004">
      <c r="A81">
        <f t="shared" si="19"/>
        <v>74.805285043239593</v>
      </c>
      <c r="C81">
        <f t="shared" si="14"/>
        <v>4.5778003591878273E-2</v>
      </c>
      <c r="D81">
        <f t="shared" si="13"/>
        <v>-3.1107777351112351E-2</v>
      </c>
      <c r="E81" s="2">
        <f t="shared" si="15"/>
        <v>3.1265552927016861E-4</v>
      </c>
      <c r="K81">
        <f t="shared" si="20"/>
        <v>74.805285043239593</v>
      </c>
      <c r="L81" s="2">
        <v>-5.2577999999999903E-2</v>
      </c>
      <c r="M81" s="2">
        <v>6.3460071606399895E-2</v>
      </c>
      <c r="N81" s="2">
        <f t="shared" si="16"/>
        <v>4.6097046059280402E-4</v>
      </c>
      <c r="O81" s="2">
        <f t="shared" si="17"/>
        <v>3.0790249512252766E-3</v>
      </c>
      <c r="P81" s="2">
        <f t="shared" si="18"/>
        <v>3.4493499956248525E-3</v>
      </c>
    </row>
    <row r="82" spans="1:16" x14ac:dyDescent="0.55000000000000004">
      <c r="A82">
        <f t="shared" si="19"/>
        <v>75.805285043239593</v>
      </c>
      <c r="C82">
        <f t="shared" si="14"/>
        <v>0.13692384961270287</v>
      </c>
      <c r="D82">
        <f t="shared" ref="D82:D97" si="21">($B$3*EXP(-D$4*((PI()/($B$1*$B$2)))^0.5)*SIN(2*PI()*$A82/$B$2-D$4*SQRT(PI()/($B$1*$B$2))))+($C$3*EXP(-D$4*((PI()/($B$1*$C$2)))^0.5)*SIN(2*PI()*$A82/$C$2-D$4*SQRT(PI()/($B$1*$C$2))))</f>
        <v>2.9057920728547851E-2</v>
      </c>
      <c r="E82" s="2">
        <f t="shared" si="15"/>
        <v>1.3054073195393676E-4</v>
      </c>
      <c r="K82">
        <f t="shared" si="20"/>
        <v>75.805285043239593</v>
      </c>
      <c r="L82" s="2">
        <v>1.90499999999999E-2</v>
      </c>
      <c r="M82" s="2">
        <v>0.14834929192160001</v>
      </c>
      <c r="N82" s="2">
        <f t="shared" si="16"/>
        <v>1.0015847730889975E-4</v>
      </c>
      <c r="O82" s="2">
        <f t="shared" si="17"/>
        <v>2.6046853378262409E-4</v>
      </c>
      <c r="P82" s="2">
        <f t="shared" si="18"/>
        <v>2.0626815697668263E-2</v>
      </c>
    </row>
    <row r="83" spans="1:16" x14ac:dyDescent="0.55000000000000004">
      <c r="A83">
        <f t="shared" si="19"/>
        <v>76.805285043239593</v>
      </c>
      <c r="C83">
        <f t="shared" ref="C83:C98" si="22">($B$3*EXP(-C$4*((PI()/($B$1*$B$2)))^0.5)*SIN(2*PI()*$A83/$B$2-C$4*SQRT(PI()/($B$1*$B$2))))+($C$3*EXP(-C$4*((PI()/($B$1*$C$2)))^0.5)*SIN(2*PI()*$A83/$C$2-C$4*SQRT(PI()/($B$1*$C$2))))</f>
        <v>0.19458597967925759</v>
      </c>
      <c r="D83">
        <f t="shared" si="21"/>
        <v>8.3496629124958519E-2</v>
      </c>
      <c r="E83" s="2">
        <f t="shared" si="15"/>
        <v>2.4323640040609936E-6</v>
      </c>
      <c r="K83">
        <f t="shared" si="20"/>
        <v>76.805285043239593</v>
      </c>
      <c r="L83" s="2">
        <v>7.9247999999999999E-2</v>
      </c>
      <c r="M83" s="2">
        <v>0.19614558347639999</v>
      </c>
      <c r="N83" s="2">
        <f t="shared" si="16"/>
        <v>1.8050849441445797E-5</v>
      </c>
      <c r="O83" s="2">
        <f t="shared" si="17"/>
        <v>5.8273433054212434E-3</v>
      </c>
      <c r="P83" s="2">
        <f t="shared" si="18"/>
        <v>3.6640345009730062E-2</v>
      </c>
    </row>
    <row r="84" spans="1:16" x14ac:dyDescent="0.55000000000000004">
      <c r="A84">
        <f t="shared" si="19"/>
        <v>77.805285043239593</v>
      </c>
      <c r="C84">
        <f t="shared" si="22"/>
        <v>0.20313637677650326</v>
      </c>
      <c r="D84">
        <f t="shared" si="21"/>
        <v>0.11784075430778475</v>
      </c>
      <c r="E84" s="2">
        <f t="shared" si="15"/>
        <v>1.1044256844764888E-3</v>
      </c>
      <c r="K84">
        <f t="shared" si="20"/>
        <v>77.805285043239593</v>
      </c>
      <c r="L84" s="2">
        <v>0.12750800000000001</v>
      </c>
      <c r="M84" s="2">
        <v>0.16990347614359899</v>
      </c>
      <c r="N84" s="2">
        <f t="shared" si="16"/>
        <v>9.3455639273654539E-5</v>
      </c>
      <c r="O84" s="2">
        <f t="shared" si="17"/>
        <v>1.5524421771966973E-2</v>
      </c>
      <c r="P84" s="2">
        <f t="shared" si="18"/>
        <v>2.7282639134365991E-2</v>
      </c>
    </row>
    <row r="85" spans="1:16" x14ac:dyDescent="0.55000000000000004">
      <c r="A85">
        <f t="shared" si="19"/>
        <v>78.805285043239593</v>
      </c>
      <c r="C85">
        <f t="shared" si="22"/>
        <v>0.1592875061740206</v>
      </c>
      <c r="D85">
        <f t="shared" si="21"/>
        <v>0.12269217018522417</v>
      </c>
      <c r="E85" s="2">
        <f t="shared" si="15"/>
        <v>4.078578379958714E-3</v>
      </c>
      <c r="K85">
        <f t="shared" si="20"/>
        <v>78.805285043239593</v>
      </c>
      <c r="L85" s="2">
        <v>0.133858</v>
      </c>
      <c r="M85" s="2">
        <v>9.5423757615400007E-2</v>
      </c>
      <c r="N85" s="2">
        <f t="shared" si="16"/>
        <v>1.2467575545253691E-4</v>
      </c>
      <c r="O85" s="2">
        <f t="shared" si="17"/>
        <v>1.7147126649144039E-2</v>
      </c>
      <c r="P85" s="2">
        <f t="shared" si="18"/>
        <v>8.2255563908044463E-3</v>
      </c>
    </row>
    <row r="86" spans="1:16" x14ac:dyDescent="0.55000000000000004">
      <c r="A86">
        <f t="shared" si="19"/>
        <v>79.805285043239593</v>
      </c>
      <c r="C86">
        <f t="shared" si="22"/>
        <v>7.3010400045201165E-2</v>
      </c>
      <c r="D86">
        <f t="shared" si="21"/>
        <v>9.6043186935575134E-2</v>
      </c>
      <c r="E86" s="2">
        <f t="shared" si="15"/>
        <v>1.7518404231922175E-3</v>
      </c>
      <c r="K86">
        <f t="shared" si="20"/>
        <v>79.805285043239593</v>
      </c>
      <c r="L86" s="2">
        <v>0.101092</v>
      </c>
      <c r="M86" s="2">
        <v>3.1155407234399999E-2</v>
      </c>
      <c r="N86" s="2">
        <f t="shared" si="16"/>
        <v>2.5490513359507222E-5</v>
      </c>
      <c r="O86" s="2">
        <f t="shared" si="17"/>
        <v>9.6395161389103631E-3</v>
      </c>
      <c r="P86" s="2">
        <f t="shared" si="18"/>
        <v>6.9836004944623766E-4</v>
      </c>
    </row>
    <row r="87" spans="1:16" x14ac:dyDescent="0.55000000000000004">
      <c r="A87">
        <f t="shared" si="19"/>
        <v>80.805285043239593</v>
      </c>
      <c r="C87">
        <f t="shared" si="22"/>
        <v>-3.4881512300469333E-2</v>
      </c>
      <c r="D87">
        <f t="shared" si="21"/>
        <v>4.3844836715306465E-2</v>
      </c>
      <c r="E87" s="2">
        <f t="shared" si="15"/>
        <v>3.6888147462854848E-4</v>
      </c>
      <c r="K87">
        <f t="shared" si="20"/>
        <v>80.805285043239593</v>
      </c>
      <c r="L87" s="2">
        <v>4.69899999999999E-2</v>
      </c>
      <c r="M87" s="2">
        <v>-5.4087799672800002E-2</v>
      </c>
      <c r="N87" s="2">
        <f t="shared" si="16"/>
        <v>9.8920520873835967E-6</v>
      </c>
      <c r="O87" s="2">
        <f t="shared" si="17"/>
        <v>1.9429615533617228E-3</v>
      </c>
      <c r="P87" s="2">
        <f t="shared" si="18"/>
        <v>3.4594046837970274E-3</v>
      </c>
    </row>
    <row r="88" spans="1:16" x14ac:dyDescent="0.55000000000000004">
      <c r="A88">
        <f t="shared" si="19"/>
        <v>81.805285043239593</v>
      </c>
      <c r="C88">
        <f t="shared" si="22"/>
        <v>-0.13788389024276626</v>
      </c>
      <c r="D88">
        <f t="shared" si="21"/>
        <v>-2.1425334179804627E-2</v>
      </c>
      <c r="E88" s="2">
        <f t="shared" si="15"/>
        <v>2.0660130760371385E-5</v>
      </c>
      <c r="K88">
        <f t="shared" si="20"/>
        <v>81.805285043239593</v>
      </c>
      <c r="L88" s="2">
        <v>-2.48919999999999E-2</v>
      </c>
      <c r="M88" s="2">
        <v>-0.1333385485878</v>
      </c>
      <c r="N88" s="2">
        <f t="shared" si="16"/>
        <v>1.2017771908910169E-5</v>
      </c>
      <c r="O88" s="2">
        <f t="shared" si="17"/>
        <v>7.7300471971730332E-4</v>
      </c>
      <c r="P88" s="2">
        <f t="shared" si="18"/>
        <v>1.9062621588176162E-2</v>
      </c>
    </row>
    <row r="89" spans="1:16" x14ac:dyDescent="0.55000000000000004">
      <c r="A89">
        <f t="shared" si="19"/>
        <v>82.805285043239593</v>
      </c>
      <c r="C89">
        <f t="shared" si="22"/>
        <v>-0.21040213095576699</v>
      </c>
      <c r="D89">
        <f t="shared" si="21"/>
        <v>-8.3841775173700298E-2</v>
      </c>
      <c r="E89" s="2">
        <f t="shared" si="15"/>
        <v>1.2710948315282301E-4</v>
      </c>
      <c r="K89">
        <f t="shared" si="20"/>
        <v>82.805285043239593</v>
      </c>
      <c r="L89" s="2">
        <v>-7.8993999999999898E-2</v>
      </c>
      <c r="M89" s="2">
        <v>-0.1991278468032</v>
      </c>
      <c r="N89" s="2">
        <f t="shared" si="16"/>
        <v>2.3500924134745943E-5</v>
      </c>
      <c r="O89" s="2">
        <f t="shared" si="17"/>
        <v>6.7084228701686614E-3</v>
      </c>
      <c r="P89" s="2">
        <f t="shared" si="18"/>
        <v>4.1557575031259612E-2</v>
      </c>
    </row>
    <row r="90" spans="1:16" x14ac:dyDescent="0.55000000000000004">
      <c r="A90">
        <f t="shared" si="19"/>
        <v>83.805285043239593</v>
      </c>
      <c r="C90">
        <f t="shared" si="22"/>
        <v>-0.23414984741941636</v>
      </c>
      <c r="D90">
        <f t="shared" si="21"/>
        <v>-0.12798795534647706</v>
      </c>
      <c r="E90" s="2">
        <f t="shared" si="15"/>
        <v>4.7726639725826183E-11</v>
      </c>
      <c r="K90">
        <f t="shared" si="20"/>
        <v>83.805285043239593</v>
      </c>
      <c r="L90" s="2">
        <v>-0.13817599999999999</v>
      </c>
      <c r="M90" s="2">
        <v>-0.2341567558664</v>
      </c>
      <c r="N90" s="2">
        <f t="shared" si="16"/>
        <v>1.0379625386217731E-4</v>
      </c>
      <c r="O90" s="2">
        <f t="shared" si="17"/>
        <v>1.9905530966878391E-2</v>
      </c>
      <c r="P90" s="2">
        <f t="shared" si="18"/>
        <v>5.7066358704510135E-2</v>
      </c>
    </row>
    <row r="91" spans="1:16" x14ac:dyDescent="0.55000000000000004">
      <c r="A91">
        <f t="shared" si="19"/>
        <v>84.805285043239593</v>
      </c>
      <c r="C91">
        <f t="shared" si="22"/>
        <v>-0.20274240595444859</v>
      </c>
      <c r="D91">
        <f t="shared" si="21"/>
        <v>-0.14280269246102428</v>
      </c>
      <c r="E91" s="2">
        <f t="shared" si="15"/>
        <v>9.6563188093223417E-9</v>
      </c>
      <c r="K91">
        <f t="shared" si="20"/>
        <v>84.805285043239593</v>
      </c>
      <c r="L91" s="2">
        <v>-0.171704</v>
      </c>
      <c r="M91" s="2">
        <v>-0.2028406725246</v>
      </c>
      <c r="N91" s="2">
        <f t="shared" si="16"/>
        <v>8.3528557746245433E-4</v>
      </c>
      <c r="O91" s="2">
        <f t="shared" si="17"/>
        <v>3.0490385103383467E-2</v>
      </c>
      <c r="P91" s="2">
        <f t="shared" si="18"/>
        <v>4.3085129285160402E-2</v>
      </c>
    </row>
    <row r="92" spans="1:16" x14ac:dyDescent="0.55000000000000004">
      <c r="A92">
        <f t="shared" si="19"/>
        <v>85.805285043239593</v>
      </c>
      <c r="C92">
        <f t="shared" si="22"/>
        <v>-0.12333306287042388</v>
      </c>
      <c r="D92">
        <f t="shared" si="21"/>
        <v>-0.12435294459923654</v>
      </c>
      <c r="E92" s="2">
        <f t="shared" si="15"/>
        <v>2.6162498099623552E-7</v>
      </c>
      <c r="K92">
        <f t="shared" si="20"/>
        <v>85.805285043239593</v>
      </c>
      <c r="L92" s="2">
        <v>-0.163575999999999</v>
      </c>
      <c r="M92" s="2">
        <v>-0.123844555764799</v>
      </c>
      <c r="N92" s="2">
        <f t="shared" si="16"/>
        <v>1.5384480749712809E-3</v>
      </c>
      <c r="O92" s="2">
        <f t="shared" si="17"/>
        <v>2.7717908658169782E-2</v>
      </c>
      <c r="P92" s="2">
        <f t="shared" si="18"/>
        <v>1.653113467144917E-2</v>
      </c>
    </row>
    <row r="93" spans="1:16" x14ac:dyDescent="0.55000000000000004">
      <c r="A93">
        <f t="shared" si="19"/>
        <v>86.805285043239593</v>
      </c>
      <c r="C93">
        <f t="shared" si="22"/>
        <v>-1.487856901875729E-2</v>
      </c>
      <c r="D93">
        <f t="shared" si="21"/>
        <v>-7.6837878830730566E-2</v>
      </c>
      <c r="E93" s="2">
        <f t="shared" si="15"/>
        <v>6.0107503444391867E-5</v>
      </c>
      <c r="K93">
        <f t="shared" si="20"/>
        <v>86.805285043239593</v>
      </c>
      <c r="L93" s="2">
        <v>-0.105917999999999</v>
      </c>
      <c r="M93" s="2">
        <v>-7.1256661143999896E-3</v>
      </c>
      <c r="N93" s="2">
        <f t="shared" si="16"/>
        <v>8.4565344721933408E-4</v>
      </c>
      <c r="O93" s="2">
        <f t="shared" si="17"/>
        <v>1.1843743062937687E-2</v>
      </c>
      <c r="P93" s="2">
        <f t="shared" si="18"/>
        <v>1.4053084325183282E-4</v>
      </c>
    </row>
    <row r="94" spans="1:16" x14ac:dyDescent="0.55000000000000004">
      <c r="A94">
        <f t="shared" si="19"/>
        <v>87.805285043239593</v>
      </c>
      <c r="C94">
        <f t="shared" si="22"/>
        <v>9.6535735700246039E-2</v>
      </c>
      <c r="D94">
        <f t="shared" si="21"/>
        <v>-1.1570991881645707E-2</v>
      </c>
      <c r="E94" s="2">
        <f t="shared" si="15"/>
        <v>1.1777183581166979E-3</v>
      </c>
      <c r="K94">
        <f t="shared" si="20"/>
        <v>87.805285043239593</v>
      </c>
      <c r="L94" s="2">
        <v>-2.4129999999999902E-2</v>
      </c>
      <c r="M94" s="2">
        <v>0.13085363712379899</v>
      </c>
      <c r="N94" s="2">
        <f t="shared" si="16"/>
        <v>1.5772868491688657E-4</v>
      </c>
      <c r="O94" s="2">
        <f t="shared" si="17"/>
        <v>7.3121364897855176E-4</v>
      </c>
      <c r="P94" s="2">
        <f t="shared" si="18"/>
        <v>1.5907448192191594E-2</v>
      </c>
    </row>
    <row r="95" spans="1:16" x14ac:dyDescent="0.55000000000000004">
      <c r="A95">
        <f t="shared" si="19"/>
        <v>88.805285043239593</v>
      </c>
      <c r="C95">
        <f t="shared" si="22"/>
        <v>0.18414558655964997</v>
      </c>
      <c r="D95">
        <f t="shared" si="21"/>
        <v>5.5807368621378528E-2</v>
      </c>
      <c r="E95" s="2">
        <f t="shared" si="15"/>
        <v>5.2543546059441047E-4</v>
      </c>
      <c r="K95">
        <f t="shared" si="20"/>
        <v>88.805285043239593</v>
      </c>
      <c r="L95" s="2">
        <v>5.9181999999999901E-2</v>
      </c>
      <c r="M95" s="2">
        <v>0.20706796559400001</v>
      </c>
      <c r="N95" s="2">
        <f t="shared" si="16"/>
        <v>1.138813694157599E-5</v>
      </c>
      <c r="O95" s="2">
        <f t="shared" si="17"/>
        <v>3.166429669541693E-3</v>
      </c>
      <c r="P95" s="2">
        <f t="shared" si="18"/>
        <v>4.0941095664882965E-2</v>
      </c>
    </row>
    <row r="96" spans="1:16" x14ac:dyDescent="0.55000000000000004">
      <c r="A96">
        <f t="shared" si="19"/>
        <v>89.805285043239593</v>
      </c>
      <c r="C96">
        <f t="shared" si="22"/>
        <v>0.2271225059922912</v>
      </c>
      <c r="D96">
        <f t="shared" si="21"/>
        <v>0.10919219762036989</v>
      </c>
      <c r="E96" s="2">
        <f t="shared" si="15"/>
        <v>1.8004549920323366E-3</v>
      </c>
      <c r="K96">
        <f t="shared" si="20"/>
        <v>89.805285043239593</v>
      </c>
      <c r="L96" s="2">
        <v>0.120396</v>
      </c>
      <c r="M96" s="2">
        <v>0.2695542746572</v>
      </c>
      <c r="N96" s="2">
        <f t="shared" si="16"/>
        <v>1.2552518776180548E-4</v>
      </c>
      <c r="O96" s="2">
        <f t="shared" si="17"/>
        <v>1.3802734053528653E-2</v>
      </c>
      <c r="P96" s="2">
        <f t="shared" si="18"/>
        <v>7.0132476705704591E-2</v>
      </c>
    </row>
    <row r="97" spans="1:16" x14ac:dyDescent="0.55000000000000004">
      <c r="A97">
        <f t="shared" si="19"/>
        <v>90.805285043239593</v>
      </c>
      <c r="C97">
        <f t="shared" si="22"/>
        <v>0.21570289400294496</v>
      </c>
      <c r="D97">
        <f t="shared" si="21"/>
        <v>0.13598722151004342</v>
      </c>
      <c r="E97" s="2">
        <f t="shared" si="15"/>
        <v>2.8715282075638944E-4</v>
      </c>
      <c r="K97">
        <f t="shared" si="20"/>
        <v>90.805285043239593</v>
      </c>
      <c r="L97" s="2">
        <v>0.171704</v>
      </c>
      <c r="M97" s="2">
        <v>0.2326484781108</v>
      </c>
      <c r="N97" s="2">
        <f t="shared" si="16"/>
        <v>1.275688265700625E-3</v>
      </c>
      <c r="O97" s="2">
        <f t="shared" si="17"/>
        <v>2.8491089533119369E-2</v>
      </c>
      <c r="P97" s="2">
        <f t="shared" si="18"/>
        <v>5.1947332057999736E-2</v>
      </c>
    </row>
    <row r="98" spans="1:16" x14ac:dyDescent="0.55000000000000004">
      <c r="A98">
        <f t="shared" si="19"/>
        <v>91.805285043239593</v>
      </c>
      <c r="C98">
        <f t="shared" si="22"/>
        <v>0.15355310545052211</v>
      </c>
      <c r="D98">
        <f t="shared" ref="D98:D113" si="23">($B$3*EXP(-D$4*((PI()/($B$1*$B$2)))^0.5)*SIN(2*PI()*$A98/$B$2-D$4*SQRT(PI()/($B$1*$B$2))))+($C$3*EXP(-D$4*((PI()/($B$1*$C$2)))^0.5)*SIN(2*PI()*$A98/$C$2-D$4*SQRT(PI()/($B$1*$C$2))))</f>
        <v>0.13019851796340642</v>
      </c>
      <c r="E98" s="2">
        <f t="shared" si="15"/>
        <v>3.8518401204267301E-6</v>
      </c>
      <c r="K98">
        <f t="shared" si="20"/>
        <v>91.805285043239593</v>
      </c>
      <c r="L98" s="2">
        <v>0.17957799999999899</v>
      </c>
      <c r="M98" s="2">
        <v>0.15159049491339899</v>
      </c>
      <c r="N98" s="2">
        <f t="shared" si="16"/>
        <v>2.4383332462021676E-3</v>
      </c>
      <c r="O98" s="2">
        <f t="shared" si="17"/>
        <v>3.1211242164818579E-2</v>
      </c>
      <c r="P98" s="2">
        <f t="shared" si="18"/>
        <v>2.1568326753618833E-2</v>
      </c>
    </row>
    <row r="99" spans="1:16" x14ac:dyDescent="0.55000000000000004">
      <c r="A99">
        <f t="shared" si="19"/>
        <v>92.805285043239593</v>
      </c>
      <c r="C99">
        <f t="shared" ref="C99:C114" si="24">($B$3*EXP(-C$4*((PI()/($B$1*$B$2)))^0.5)*SIN(2*PI()*$A99/$B$2-C$4*SQRT(PI()/($B$1*$B$2))))+($C$3*EXP(-C$4*((PI()/($B$1*$C$2)))^0.5)*SIN(2*PI()*$A99/$C$2-C$4*SQRT(PI()/($B$1*$C$2))))</f>
        <v>5.6784311295312931E-2</v>
      </c>
      <c r="D99">
        <f t="shared" si="23"/>
        <v>9.38779922399373E-2</v>
      </c>
      <c r="E99" s="2">
        <f t="shared" si="15"/>
        <v>4.062433637164434E-5</v>
      </c>
      <c r="K99">
        <f t="shared" si="20"/>
        <v>92.805285043239593</v>
      </c>
      <c r="L99" s="2">
        <v>0.14274799999999899</v>
      </c>
      <c r="M99" s="2">
        <v>6.3158033627799995E-2</v>
      </c>
      <c r="N99" s="2">
        <f t="shared" si="16"/>
        <v>2.3882776584684897E-3</v>
      </c>
      <c r="O99" s="2">
        <f t="shared" si="17"/>
        <v>1.9554397077191654E-2</v>
      </c>
      <c r="P99" s="2">
        <f t="shared" si="18"/>
        <v>3.4139631365475358E-3</v>
      </c>
    </row>
    <row r="100" spans="1:16" x14ac:dyDescent="0.55000000000000004">
      <c r="A100">
        <f t="shared" si="19"/>
        <v>93.805285043239593</v>
      </c>
      <c r="C100">
        <f t="shared" si="24"/>
        <v>-5.0130446518120542E-2</v>
      </c>
      <c r="D100">
        <f t="shared" si="23"/>
        <v>3.6559650860758242E-2</v>
      </c>
      <c r="E100" s="2">
        <f t="shared" si="15"/>
        <v>4.2345838503189773E-4</v>
      </c>
      <c r="K100">
        <f t="shared" si="20"/>
        <v>93.805285043239593</v>
      </c>
      <c r="L100" s="2">
        <v>8.2804000000000003E-2</v>
      </c>
      <c r="M100" s="2">
        <v>-2.9552342012799899E-2</v>
      </c>
      <c r="N100" s="2">
        <f t="shared" si="16"/>
        <v>2.13853982731209E-3</v>
      </c>
      <c r="O100" s="2">
        <f t="shared" si="17"/>
        <v>6.3828974526404028E-3</v>
      </c>
      <c r="P100" s="2">
        <f t="shared" si="18"/>
        <v>1.1752038590012823E-3</v>
      </c>
    </row>
    <row r="101" spans="1:16" x14ac:dyDescent="0.55000000000000004">
      <c r="A101">
        <f t="shared" si="19"/>
        <v>94.805285043239593</v>
      </c>
      <c r="C101">
        <f t="shared" si="24"/>
        <v>-0.14050971527451434</v>
      </c>
      <c r="D101">
        <f t="shared" si="23"/>
        <v>-2.7165943120943125E-2</v>
      </c>
      <c r="E101" s="2">
        <f t="shared" si="15"/>
        <v>1.1880142330757688E-3</v>
      </c>
      <c r="K101">
        <f t="shared" si="20"/>
        <v>94.805285043239593</v>
      </c>
      <c r="L101" s="2">
        <v>1.14299999999999E-2</v>
      </c>
      <c r="M101" s="2">
        <v>-0.10604213292419901</v>
      </c>
      <c r="N101" s="2">
        <f t="shared" si="16"/>
        <v>1.4896468253950694E-3</v>
      </c>
      <c r="O101" s="2">
        <f t="shared" si="17"/>
        <v>7.2574001170142664E-5</v>
      </c>
      <c r="P101" s="2">
        <f t="shared" si="18"/>
        <v>1.2270222720820647E-2</v>
      </c>
    </row>
    <row r="102" spans="1:16" x14ac:dyDescent="0.55000000000000004">
      <c r="A102">
        <f t="shared" si="19"/>
        <v>95.805285043239593</v>
      </c>
      <c r="C102">
        <f t="shared" si="24"/>
        <v>-0.19214330385933495</v>
      </c>
      <c r="D102">
        <f t="shared" si="23"/>
        <v>-8.1327989835868586E-2</v>
      </c>
      <c r="E102" s="2">
        <f t="shared" si="15"/>
        <v>7.9462935657824657E-4</v>
      </c>
      <c r="K102">
        <f t="shared" si="20"/>
        <v>95.805285043239593</v>
      </c>
      <c r="L102" s="2">
        <v>-5.6896000000000002E-2</v>
      </c>
      <c r="M102" s="2">
        <v>-0.16395413294960001</v>
      </c>
      <c r="N102" s="2">
        <f t="shared" si="16"/>
        <v>5.9692212733998583E-4</v>
      </c>
      <c r="O102" s="2">
        <f t="shared" si="17"/>
        <v>3.5768727547448808E-3</v>
      </c>
      <c r="P102" s="2">
        <f t="shared" si="18"/>
        <v>2.8453967106148448E-2</v>
      </c>
    </row>
    <row r="103" spans="1:16" x14ac:dyDescent="0.55000000000000004">
      <c r="A103">
        <f t="shared" si="19"/>
        <v>96.805285043239593</v>
      </c>
      <c r="C103">
        <f t="shared" si="24"/>
        <v>-0.19282418043486052</v>
      </c>
      <c r="D103">
        <f t="shared" si="23"/>
        <v>-0.11257929074085501</v>
      </c>
      <c r="E103" s="2">
        <f t="shared" si="15"/>
        <v>5.4724803422283004E-4</v>
      </c>
      <c r="K103">
        <f t="shared" si="20"/>
        <v>96.805285043239593</v>
      </c>
      <c r="L103" s="2">
        <v>-0.10922</v>
      </c>
      <c r="M103" s="2">
        <v>-0.16943084731999999</v>
      </c>
      <c r="N103" s="2">
        <f t="shared" si="16"/>
        <v>1.128483428159425E-5</v>
      </c>
      <c r="O103" s="2">
        <f t="shared" si="17"/>
        <v>1.2573352734805828E-2</v>
      </c>
      <c r="P103" s="2">
        <f t="shared" si="18"/>
        <v>3.0331619136374905E-2</v>
      </c>
    </row>
    <row r="104" spans="1:16" x14ac:dyDescent="0.55000000000000004">
      <c r="A104">
        <f t="shared" si="19"/>
        <v>97.805285043239593</v>
      </c>
      <c r="C104">
        <f t="shared" si="24"/>
        <v>-0.14334858379336904</v>
      </c>
      <c r="D104">
        <f t="shared" si="23"/>
        <v>-0.1135237496839029</v>
      </c>
      <c r="E104" s="2">
        <f t="shared" si="15"/>
        <v>2.1007344423059951E-4</v>
      </c>
      <c r="K104">
        <f t="shared" si="20"/>
        <v>97.805285043239593</v>
      </c>
      <c r="L104" s="2">
        <v>-0.126746</v>
      </c>
      <c r="M104" s="2">
        <v>-0.128854673202</v>
      </c>
      <c r="N104" s="2">
        <f t="shared" si="16"/>
        <v>1.7482790342152979E-4</v>
      </c>
      <c r="O104" s="2">
        <f t="shared" si="17"/>
        <v>1.6810927905797118E-2</v>
      </c>
      <c r="P104" s="2">
        <f t="shared" si="18"/>
        <v>1.7844572218144453E-2</v>
      </c>
    </row>
    <row r="105" spans="1:16" x14ac:dyDescent="0.55000000000000004">
      <c r="A105">
        <f t="shared" si="19"/>
        <v>98.805285043239593</v>
      </c>
      <c r="C105">
        <f t="shared" si="24"/>
        <v>-5.7237084597992677E-2</v>
      </c>
      <c r="D105">
        <f t="shared" si="23"/>
        <v>-8.4534780908898113E-2</v>
      </c>
      <c r="E105" s="2">
        <f t="shared" si="15"/>
        <v>9.1900134680426518E-6</v>
      </c>
      <c r="K105">
        <f t="shared" si="20"/>
        <v>98.805285043239593</v>
      </c>
      <c r="L105" s="2">
        <v>-9.9821999999999897E-2</v>
      </c>
      <c r="M105" s="2">
        <v>-5.4205581098399999E-2</v>
      </c>
      <c r="N105" s="2">
        <f t="shared" si="16"/>
        <v>2.3369906753934684E-4</v>
      </c>
      <c r="O105" s="2">
        <f t="shared" si="17"/>
        <v>1.055406156902787E-2</v>
      </c>
      <c r="P105" s="2">
        <f t="shared" si="18"/>
        <v>3.4732735867824527E-3</v>
      </c>
    </row>
    <row r="106" spans="1:16" x14ac:dyDescent="0.55000000000000004">
      <c r="A106">
        <f t="shared" si="19"/>
        <v>99.805285043239593</v>
      </c>
      <c r="C106">
        <f t="shared" si="24"/>
        <v>4.274696129282491E-2</v>
      </c>
      <c r="D106">
        <f t="shared" si="23"/>
        <v>-3.3611640769317185E-2</v>
      </c>
      <c r="E106" s="2">
        <f t="shared" si="15"/>
        <v>3.7033108016635651E-5</v>
      </c>
      <c r="K106">
        <f t="shared" si="20"/>
        <v>99.805285043239593</v>
      </c>
      <c r="L106" s="2">
        <v>-4.6735999999999903E-2</v>
      </c>
      <c r="M106" s="2">
        <v>4.8832444676799897E-2</v>
      </c>
      <c r="N106" s="2">
        <f t="shared" si="16"/>
        <v>1.7224880521600667E-4</v>
      </c>
      <c r="O106" s="2">
        <f t="shared" si="17"/>
        <v>2.4648208782281811E-3</v>
      </c>
      <c r="P106" s="2">
        <f t="shared" si="18"/>
        <v>1.9451222605909244E-3</v>
      </c>
    </row>
    <row r="107" spans="1:16" x14ac:dyDescent="0.55000000000000004">
      <c r="A107">
        <f t="shared" si="19"/>
        <v>100.80528504323959</v>
      </c>
      <c r="C107">
        <f t="shared" si="24"/>
        <v>0.13040111923781245</v>
      </c>
      <c r="D107">
        <f t="shared" si="23"/>
        <v>2.5686190651058479E-2</v>
      </c>
      <c r="E107" s="2">
        <f t="shared" si="15"/>
        <v>1.1087745663532686E-6</v>
      </c>
      <c r="K107">
        <f t="shared" si="20"/>
        <v>100.80528504323959</v>
      </c>
      <c r="L107" s="2">
        <v>1.6763999999999901E-2</v>
      </c>
      <c r="M107" s="2">
        <v>0.12934813558819899</v>
      </c>
      <c r="N107" s="2">
        <f t="shared" si="16"/>
        <v>7.9605486013837107E-5</v>
      </c>
      <c r="O107" s="2">
        <f t="shared" si="17"/>
        <v>1.9190664999887966E-4</v>
      </c>
      <c r="P107" s="2">
        <f t="shared" si="18"/>
        <v>1.5529952769628357E-2</v>
      </c>
    </row>
    <row r="108" spans="1:16" x14ac:dyDescent="0.55000000000000004">
      <c r="A108">
        <f t="shared" si="19"/>
        <v>101.80528504323959</v>
      </c>
      <c r="C108">
        <f t="shared" si="24"/>
        <v>0.18274666272919543</v>
      </c>
      <c r="D108">
        <f t="shared" si="23"/>
        <v>7.7703739951005976E-2</v>
      </c>
      <c r="E108" s="2">
        <f t="shared" si="15"/>
        <v>8.3804857026205072E-6</v>
      </c>
      <c r="K108">
        <f t="shared" si="20"/>
        <v>101.80528504323959</v>
      </c>
      <c r="L108" s="2">
        <v>7.1373999999999896E-2</v>
      </c>
      <c r="M108" s="2">
        <v>0.18564156958479899</v>
      </c>
      <c r="N108" s="2">
        <f t="shared" si="16"/>
        <v>4.0065607847362454E-5</v>
      </c>
      <c r="O108" s="2">
        <f t="shared" si="17"/>
        <v>4.6871875137216639E-3</v>
      </c>
      <c r="P108" s="2">
        <f t="shared" si="18"/>
        <v>3.2729392406397287E-2</v>
      </c>
    </row>
    <row r="109" spans="1:16" x14ac:dyDescent="0.55000000000000004">
      <c r="A109">
        <f t="shared" si="19"/>
        <v>102.80528504323959</v>
      </c>
      <c r="C109">
        <f t="shared" si="24"/>
        <v>0.1858722233154512</v>
      </c>
      <c r="D109">
        <f t="shared" si="23"/>
        <v>0.10868033011218904</v>
      </c>
      <c r="E109" s="2">
        <f t="shared" si="15"/>
        <v>5.682169773494083E-4</v>
      </c>
      <c r="K109">
        <f t="shared" si="20"/>
        <v>102.80528504323959</v>
      </c>
      <c r="L109" s="2">
        <v>0.114554</v>
      </c>
      <c r="M109" s="2">
        <v>0.16203492109079901</v>
      </c>
      <c r="N109" s="2">
        <f t="shared" si="16"/>
        <v>3.4499997950977236E-5</v>
      </c>
      <c r="O109" s="2">
        <f t="shared" si="17"/>
        <v>1.2464167838525749E-2</v>
      </c>
      <c r="P109" s="2">
        <f t="shared" si="18"/>
        <v>2.4745182871587824E-2</v>
      </c>
    </row>
    <row r="110" spans="1:16" x14ac:dyDescent="0.55000000000000004">
      <c r="A110">
        <f t="shared" si="19"/>
        <v>103.80528504323959</v>
      </c>
      <c r="C110">
        <f t="shared" si="24"/>
        <v>0.13848636178867879</v>
      </c>
      <c r="D110">
        <f t="shared" si="23"/>
        <v>0.11025875473635749</v>
      </c>
      <c r="E110" s="2">
        <f t="shared" si="15"/>
        <v>2.5514600417595673E-3</v>
      </c>
      <c r="K110">
        <f t="shared" si="20"/>
        <v>103.80528504323959</v>
      </c>
      <c r="L110" s="2">
        <v>0.11887200000000001</v>
      </c>
      <c r="M110" s="2">
        <v>8.7974382598E-2</v>
      </c>
      <c r="N110" s="2">
        <f t="shared" si="16"/>
        <v>7.4187993971660241E-5</v>
      </c>
      <c r="O110" s="2">
        <f t="shared" si="17"/>
        <v>1.3446962235006157E-2</v>
      </c>
      <c r="P110" s="2">
        <f t="shared" si="18"/>
        <v>6.9298096321910091E-3</v>
      </c>
    </row>
    <row r="111" spans="1:16" x14ac:dyDescent="0.55000000000000004">
      <c r="A111">
        <f t="shared" si="19"/>
        <v>104.80528504323959</v>
      </c>
      <c r="C111">
        <f t="shared" si="24"/>
        <v>5.2283015059143179E-2</v>
      </c>
      <c r="D111">
        <f t="shared" si="23"/>
        <v>8.162913271149029E-2</v>
      </c>
      <c r="E111" s="2">
        <f t="shared" si="15"/>
        <v>1.735953114312321E-3</v>
      </c>
      <c r="K111">
        <f t="shared" si="20"/>
        <v>104.80528504323959</v>
      </c>
      <c r="L111" s="2">
        <v>8.9661999999999895E-2</v>
      </c>
      <c r="M111" s="2">
        <v>1.0618244397199999E-2</v>
      </c>
      <c r="N111" s="2">
        <f t="shared" si="16"/>
        <v>6.4526956874807646E-5</v>
      </c>
      <c r="O111" s="2">
        <f t="shared" si="17"/>
        <v>7.5257425199916194E-3</v>
      </c>
      <c r="P111" s="2">
        <f t="shared" si="18"/>
        <v>3.4684325020892201E-5</v>
      </c>
    </row>
    <row r="112" spans="1:16" x14ac:dyDescent="0.55000000000000004">
      <c r="A112">
        <f t="shared" si="19"/>
        <v>105.80528504323959</v>
      </c>
      <c r="C112">
        <f t="shared" si="24"/>
        <v>-5.0975226246152527E-2</v>
      </c>
      <c r="D112">
        <f t="shared" si="23"/>
        <v>2.976593283256573E-2</v>
      </c>
      <c r="E112" s="2">
        <f t="shared" si="15"/>
        <v>4.5910525772073773E-4</v>
      </c>
      <c r="K112">
        <f t="shared" si="20"/>
        <v>105.80528504323959</v>
      </c>
      <c r="L112" s="2">
        <v>3.3528000000000002E-2</v>
      </c>
      <c r="M112" s="2">
        <v>-7.2401967895800001E-2</v>
      </c>
      <c r="N112" s="2">
        <f t="shared" si="16"/>
        <v>1.4153149372286927E-5</v>
      </c>
      <c r="O112" s="2">
        <f t="shared" si="17"/>
        <v>9.3740298974634515E-4</v>
      </c>
      <c r="P112" s="2">
        <f t="shared" si="18"/>
        <v>5.9491714687297135E-3</v>
      </c>
    </row>
    <row r="113" spans="1:16" x14ac:dyDescent="0.55000000000000004">
      <c r="A113">
        <f t="shared" si="19"/>
        <v>106.80528504323959</v>
      </c>
      <c r="C113">
        <f t="shared" si="24"/>
        <v>-0.1449259426441741</v>
      </c>
      <c r="D113">
        <f t="shared" si="23"/>
        <v>-3.2304046873818028E-2</v>
      </c>
      <c r="E113" s="2">
        <f t="shared" si="15"/>
        <v>4.7578771984425089E-6</v>
      </c>
      <c r="K113">
        <f t="shared" si="20"/>
        <v>106.80528504323959</v>
      </c>
      <c r="L113" s="2">
        <v>-3.4290000000000001E-2</v>
      </c>
      <c r="M113" s="2">
        <v>-0.1471071985206</v>
      </c>
      <c r="N113" s="2">
        <f t="shared" si="16"/>
        <v>3.9440098193919526E-6</v>
      </c>
      <c r="O113" s="2">
        <f t="shared" si="17"/>
        <v>1.3839116054952466E-3</v>
      </c>
      <c r="P113" s="2">
        <f t="shared" si="18"/>
        <v>2.305420216511285E-2</v>
      </c>
    </row>
    <row r="114" spans="1:16" x14ac:dyDescent="0.55000000000000004">
      <c r="A114">
        <f t="shared" si="19"/>
        <v>107.80528504323959</v>
      </c>
      <c r="C114">
        <f t="shared" si="24"/>
        <v>-0.20525558513147815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-8.8769837202022972E-2</v>
      </c>
      <c r="E114" s="2">
        <f t="shared" si="15"/>
        <v>2.2042709499981621E-4</v>
      </c>
      <c r="K114">
        <f t="shared" si="20"/>
        <v>107.80528504323959</v>
      </c>
      <c r="L114" s="2">
        <v>-0.10134600000000001</v>
      </c>
      <c r="M114" s="2">
        <v>-0.22010237249440001</v>
      </c>
      <c r="N114" s="2">
        <f t="shared" si="16"/>
        <v>1.5815987072122153E-4</v>
      </c>
      <c r="O114" s="2">
        <f t="shared" si="17"/>
        <v>1.0869514214505396E-2</v>
      </c>
      <c r="P114" s="2">
        <f t="shared" si="18"/>
        <v>5.0549103092174377E-2</v>
      </c>
    </row>
    <row r="115" spans="1:16" x14ac:dyDescent="0.55000000000000004">
      <c r="A115">
        <f t="shared" si="19"/>
        <v>108.80528504323959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-0.21585780842349003</v>
      </c>
      <c r="D115">
        <f t="shared" si="25"/>
        <v>-0.12502099516541934</v>
      </c>
      <c r="E115" s="2">
        <f t="shared" si="15"/>
        <v>1.1515395551712083E-3</v>
      </c>
      <c r="K115">
        <f t="shared" si="20"/>
        <v>108.80528504323959</v>
      </c>
      <c r="L115" s="2">
        <v>-0.15240000000000001</v>
      </c>
      <c r="M115" s="2">
        <v>-0.249792150249599</v>
      </c>
      <c r="N115" s="2">
        <f t="shared" si="16"/>
        <v>7.4960990573199151E-4</v>
      </c>
      <c r="O115" s="2">
        <f t="shared" si="17"/>
        <v>2.4121495050001759E-2</v>
      </c>
      <c r="P115" s="2">
        <f t="shared" si="18"/>
        <v>6.4780967285084826E-2</v>
      </c>
    </row>
    <row r="116" spans="1:16" x14ac:dyDescent="0.55000000000000004">
      <c r="A116">
        <f t="shared" si="19"/>
        <v>109.80528504323959</v>
      </c>
      <c r="C116">
        <f t="shared" si="26"/>
        <v>-0.17295223438343243</v>
      </c>
      <c r="D116">
        <f t="shared" si="25"/>
        <v>-0.13134806782178765</v>
      </c>
      <c r="E116" s="2">
        <f t="shared" si="15"/>
        <v>1.763417903699706E-3</v>
      </c>
      <c r="K116">
        <f t="shared" si="20"/>
        <v>109.80528504323959</v>
      </c>
      <c r="L116" s="2">
        <v>-0.188722</v>
      </c>
      <c r="M116" s="2">
        <v>-0.214945304093799</v>
      </c>
      <c r="N116" s="2">
        <f t="shared" si="16"/>
        <v>3.2917680935901105E-3</v>
      </c>
      <c r="O116" s="2">
        <f t="shared" si="17"/>
        <v>3.6723192288548923E-2</v>
      </c>
      <c r="P116" s="2">
        <f t="shared" si="18"/>
        <v>4.8256757899075686E-2</v>
      </c>
    </row>
    <row r="117" spans="1:16" x14ac:dyDescent="0.55000000000000004">
      <c r="A117">
        <f t="shared" si="19"/>
        <v>110.80528504323959</v>
      </c>
      <c r="C117">
        <f t="shared" si="26"/>
        <v>-8.6124337022708775E-2</v>
      </c>
      <c r="D117">
        <f t="shared" si="25"/>
        <v>-0.10542794104341774</v>
      </c>
      <c r="E117" s="2">
        <f t="shared" si="15"/>
        <v>1.5849964910707355E-3</v>
      </c>
      <c r="K117">
        <f t="shared" si="20"/>
        <v>110.80528504323959</v>
      </c>
      <c r="L117" s="2">
        <v>-0.17424400000000001</v>
      </c>
      <c r="M117" s="2">
        <v>-0.125936351428799</v>
      </c>
      <c r="N117" s="2">
        <f t="shared" si="16"/>
        <v>4.7356499703158066E-3</v>
      </c>
      <c r="O117" s="2">
        <f t="shared" si="17"/>
        <v>3.1383880712512642E-2</v>
      </c>
      <c r="P117" s="2">
        <f t="shared" si="18"/>
        <v>1.7073409093712126E-2</v>
      </c>
    </row>
    <row r="118" spans="1:16" x14ac:dyDescent="0.55000000000000004">
      <c r="A118">
        <f t="shared" si="19"/>
        <v>111.80528504323959</v>
      </c>
      <c r="C118">
        <f t="shared" si="26"/>
        <v>2.3981832348525703E-2</v>
      </c>
      <c r="D118">
        <f t="shared" si="25"/>
        <v>-5.2966738061128983E-2</v>
      </c>
      <c r="E118" s="2">
        <f t="shared" si="15"/>
        <v>9.7507309839301674E-4</v>
      </c>
      <c r="K118">
        <f t="shared" si="20"/>
        <v>111.80528504323959</v>
      </c>
      <c r="L118" s="2">
        <v>-0.110997999999999</v>
      </c>
      <c r="M118" s="2">
        <v>-7.2443281326E-3</v>
      </c>
      <c r="N118" s="2">
        <f t="shared" si="16"/>
        <v>3.3676273622177439E-3</v>
      </c>
      <c r="O118" s="2">
        <f t="shared" si="17"/>
        <v>1.2975251721196021E-2</v>
      </c>
      <c r="P118" s="2">
        <f t="shared" si="18"/>
        <v>1.4335829846238318E-4</v>
      </c>
    </row>
    <row r="119" spans="1:16" x14ac:dyDescent="0.55000000000000004">
      <c r="A119">
        <f t="shared" si="19"/>
        <v>112.80528504323959</v>
      </c>
      <c r="C119">
        <f t="shared" si="26"/>
        <v>0.13074744756170201</v>
      </c>
      <c r="D119">
        <f t="shared" si="25"/>
        <v>1.3665883765805468E-2</v>
      </c>
      <c r="E119" s="2">
        <f t="shared" si="15"/>
        <v>3.72835286363618E-7</v>
      </c>
      <c r="K119">
        <f t="shared" si="20"/>
        <v>112.80528504323959</v>
      </c>
      <c r="L119" s="2">
        <v>-2.46379999999999E-2</v>
      </c>
      <c r="M119" s="2">
        <v>0.13135804995799899</v>
      </c>
      <c r="N119" s="2">
        <f t="shared" si="16"/>
        <v>1.467187511544328E-3</v>
      </c>
      <c r="O119" s="2">
        <f t="shared" si="17"/>
        <v>7.5894533080438607E-4</v>
      </c>
      <c r="P119" s="2">
        <f t="shared" si="18"/>
        <v>1.6034940492240933E-2</v>
      </c>
    </row>
    <row r="120" spans="1:16" x14ac:dyDescent="0.55000000000000004">
      <c r="A120">
        <f t="shared" si="19"/>
        <v>113.80528504323959</v>
      </c>
      <c r="C120">
        <f t="shared" si="26"/>
        <v>0.20817212312914996</v>
      </c>
      <c r="D120">
        <f t="shared" si="25"/>
        <v>7.8473939498514916E-2</v>
      </c>
      <c r="E120" s="2">
        <f t="shared" si="15"/>
        <v>4.3580208318392307E-4</v>
      </c>
      <c r="K120">
        <f t="shared" si="20"/>
        <v>113.80528504323959</v>
      </c>
      <c r="L120" s="2">
        <v>6.2483999999999998E-2</v>
      </c>
      <c r="M120" s="2">
        <v>0.2290479963608</v>
      </c>
      <c r="N120" s="2">
        <f t="shared" si="16"/>
        <v>2.5567816516616754E-4</v>
      </c>
      <c r="O120" s="2">
        <f t="shared" si="17"/>
        <v>3.5489468056737802E-3</v>
      </c>
      <c r="P120" s="2">
        <f t="shared" si="18"/>
        <v>5.0319054995960427E-2</v>
      </c>
    </row>
    <row r="121" spans="1:16" x14ac:dyDescent="0.55000000000000004">
      <c r="A121">
        <f t="shared" si="19"/>
        <v>114.80528504323959</v>
      </c>
      <c r="C121">
        <f t="shared" si="26"/>
        <v>0.23733003587830032</v>
      </c>
      <c r="D121">
        <f t="shared" si="25"/>
        <v>0.12578756343996722</v>
      </c>
      <c r="E121" s="2">
        <f t="shared" si="15"/>
        <v>2.265239110306576E-3</v>
      </c>
      <c r="K121">
        <f t="shared" si="20"/>
        <v>114.80528504323959</v>
      </c>
      <c r="L121" s="2">
        <v>0.12953999999999999</v>
      </c>
      <c r="M121" s="2">
        <v>0.2849245640334</v>
      </c>
      <c r="N121" s="2">
        <f t="shared" si="16"/>
        <v>1.4080780137070554E-5</v>
      </c>
      <c r="O121" s="2">
        <f t="shared" si="17"/>
        <v>1.6034913156663628E-2</v>
      </c>
      <c r="P121" s="2">
        <f t="shared" si="18"/>
        <v>7.850960764971944E-2</v>
      </c>
    </row>
    <row r="122" spans="1:16" x14ac:dyDescent="0.55000000000000004">
      <c r="A122">
        <f t="shared" si="19"/>
        <v>115.80528504323959</v>
      </c>
      <c r="C122">
        <f t="shared" si="26"/>
        <v>0.21107534633975172</v>
      </c>
      <c r="D122">
        <f t="shared" si="25"/>
        <v>0.14414445842393792</v>
      </c>
      <c r="E122" s="2">
        <f t="shared" si="15"/>
        <v>5.7485591146373553E-4</v>
      </c>
      <c r="K122">
        <f t="shared" si="20"/>
        <v>115.80528504323959</v>
      </c>
      <c r="L122" s="2">
        <v>0.18313399999999999</v>
      </c>
      <c r="M122" s="2">
        <v>0.2350514993144</v>
      </c>
      <c r="N122" s="2">
        <f t="shared" si="16"/>
        <v>1.5201843523114731E-3</v>
      </c>
      <c r="O122" s="2">
        <f t="shared" si="17"/>
        <v>3.2480343272038095E-2</v>
      </c>
      <c r="P122" s="2">
        <f t="shared" si="18"/>
        <v>5.3048497705352374E-2</v>
      </c>
    </row>
    <row r="123" spans="1:16" x14ac:dyDescent="0.55000000000000004">
      <c r="A123">
        <f t="shared" si="19"/>
        <v>116.80528504323959</v>
      </c>
      <c r="C123">
        <f t="shared" si="26"/>
        <v>0.1358203788571534</v>
      </c>
      <c r="D123">
        <f t="shared" si="25"/>
        <v>0.12913102804220999</v>
      </c>
      <c r="E123" s="2">
        <f t="shared" si="15"/>
        <v>6.9290525129141596E-5</v>
      </c>
      <c r="K123">
        <f t="shared" si="20"/>
        <v>116.80528504323959</v>
      </c>
      <c r="L123" s="2">
        <v>0.17932400000000001</v>
      </c>
      <c r="M123" s="2">
        <v>0.1441444719086</v>
      </c>
      <c r="N123" s="2">
        <f t="shared" si="16"/>
        <v>2.519334433955495E-3</v>
      </c>
      <c r="O123" s="2">
        <f t="shared" si="17"/>
        <v>3.1121559825731858E-2</v>
      </c>
      <c r="P123" s="2">
        <f t="shared" si="18"/>
        <v>1.9436700449974042E-2</v>
      </c>
    </row>
    <row r="124" spans="1:16" x14ac:dyDescent="0.55000000000000004">
      <c r="A124">
        <f t="shared" si="19"/>
        <v>117.80528504323959</v>
      </c>
      <c r="C124">
        <f t="shared" si="26"/>
        <v>2.994181703129304E-2</v>
      </c>
      <c r="D124">
        <f t="shared" si="25"/>
        <v>8.447351400919248E-2</v>
      </c>
      <c r="E124" s="2">
        <f t="shared" si="15"/>
        <v>5.7993053889503969E-4</v>
      </c>
      <c r="K124">
        <f t="shared" si="20"/>
        <v>117.80528504323959</v>
      </c>
      <c r="L124" s="2">
        <v>0.13716</v>
      </c>
      <c r="M124" s="2">
        <v>5.4023564038000002E-2</v>
      </c>
      <c r="N124" s="2">
        <f t="shared" si="16"/>
        <v>2.7758658060595574E-3</v>
      </c>
      <c r="O124" s="2">
        <f t="shared" si="17"/>
        <v>1.8022804089276118E-2</v>
      </c>
      <c r="P124" s="2">
        <f t="shared" si="18"/>
        <v>2.4299634639571204E-3</v>
      </c>
    </row>
    <row r="125" spans="1:16" x14ac:dyDescent="0.55000000000000004">
      <c r="A125">
        <f t="shared" si="19"/>
        <v>118.80528504323959</v>
      </c>
      <c r="C125">
        <f t="shared" si="26"/>
        <v>-8.078660915577654E-2</v>
      </c>
      <c r="D125">
        <f t="shared" si="25"/>
        <v>2.1106823202944477E-2</v>
      </c>
      <c r="E125" s="2">
        <f t="shared" si="15"/>
        <v>2.6851379665536676E-3</v>
      </c>
      <c r="K125">
        <f t="shared" si="20"/>
        <v>118.80528504323959</v>
      </c>
      <c r="L125" s="2">
        <v>8.1026000000000001E-2</v>
      </c>
      <c r="M125" s="2">
        <v>-2.8968292253800002E-2</v>
      </c>
      <c r="N125" s="2">
        <f t="shared" si="16"/>
        <v>3.590307748036797E-3</v>
      </c>
      <c r="O125" s="2">
        <f t="shared" si="17"/>
        <v>6.1019590950308232E-3</v>
      </c>
      <c r="P125" s="2">
        <f t="shared" si="18"/>
        <v>1.1355010656533559E-3</v>
      </c>
    </row>
    <row r="126" spans="1:16" x14ac:dyDescent="0.55000000000000004">
      <c r="A126">
        <f t="shared" si="19"/>
        <v>119.80528504323959</v>
      </c>
      <c r="C126">
        <f t="shared" si="26"/>
        <v>-0.1695930666656261</v>
      </c>
      <c r="D126">
        <f t="shared" si="25"/>
        <v>-4.5545733774408001E-2</v>
      </c>
      <c r="E126" s="2">
        <f t="shared" si="15"/>
        <v>3.8086702429133081E-3</v>
      </c>
      <c r="K126">
        <f t="shared" si="20"/>
        <v>119.80528504323959</v>
      </c>
      <c r="L126" s="2">
        <v>1.1938000000000001E-2</v>
      </c>
      <c r="M126" s="2">
        <v>-0.10787864174800001</v>
      </c>
      <c r="N126" s="2">
        <f t="shared" si="16"/>
        <v>3.3043796486470155E-3</v>
      </c>
      <c r="O126" s="2">
        <f t="shared" si="17"/>
        <v>8.1487407344309882E-5</v>
      </c>
      <c r="P126" s="2">
        <f t="shared" si="18"/>
        <v>1.2680459460596913E-2</v>
      </c>
    </row>
    <row r="127" spans="1:16" x14ac:dyDescent="0.55000000000000004">
      <c r="A127">
        <f t="shared" si="19"/>
        <v>120.80528504323959</v>
      </c>
      <c r="C127">
        <f t="shared" si="26"/>
        <v>-0.21533895199776157</v>
      </c>
      <c r="D127">
        <f t="shared" si="25"/>
        <v>-9.9401489410191529E-2</v>
      </c>
      <c r="E127" s="2">
        <f t="shared" si="15"/>
        <v>3.2636836176863034E-3</v>
      </c>
      <c r="K127">
        <f t="shared" si="20"/>
        <v>120.80528504323959</v>
      </c>
      <c r="L127" s="2">
        <v>-5.3848E-2</v>
      </c>
      <c r="M127" s="2">
        <v>-0.15821029353560001</v>
      </c>
      <c r="N127" s="2">
        <f t="shared" si="16"/>
        <v>2.0751203974444317E-3</v>
      </c>
      <c r="O127" s="2">
        <f t="shared" si="17"/>
        <v>3.2215798157898736E-3</v>
      </c>
      <c r="P127" s="2">
        <f t="shared" si="18"/>
        <v>2.6549182239991177E-2</v>
      </c>
    </row>
    <row r="128" spans="1:16" x14ac:dyDescent="0.55000000000000004">
      <c r="A128">
        <f t="shared" si="19"/>
        <v>121.80528504323959</v>
      </c>
      <c r="C128">
        <f t="shared" si="26"/>
        <v>-0.20772656901149289</v>
      </c>
      <c r="D128">
        <f t="shared" si="25"/>
        <v>-0.12769929884182654</v>
      </c>
      <c r="E128" s="2">
        <f t="shared" si="15"/>
        <v>2.2113621289752625E-3</v>
      </c>
      <c r="K128">
        <f t="shared" si="20"/>
        <v>121.80528504323959</v>
      </c>
      <c r="L128" s="2">
        <v>-0.104394</v>
      </c>
      <c r="M128" s="2">
        <v>-0.16070144669399899</v>
      </c>
      <c r="N128" s="2">
        <f t="shared" si="16"/>
        <v>5.4313695410684155E-4</v>
      </c>
      <c r="O128" s="2">
        <f t="shared" si="17"/>
        <v>1.1514354961460402E-2</v>
      </c>
      <c r="P128" s="2">
        <f t="shared" si="18"/>
        <v>2.7367201079424381E-2</v>
      </c>
    </row>
    <row r="129" spans="1:16" x14ac:dyDescent="0.55000000000000004">
      <c r="A129">
        <f t="shared" si="19"/>
        <v>122.80528504323959</v>
      </c>
      <c r="C129">
        <f t="shared" si="26"/>
        <v>-0.14978498786175118</v>
      </c>
      <c r="D129">
        <f t="shared" si="25"/>
        <v>-0.12413833597318523</v>
      </c>
      <c r="E129" s="2">
        <f t="shared" si="15"/>
        <v>1.6600906657141781E-3</v>
      </c>
      <c r="K129">
        <f t="shared" si="20"/>
        <v>122.80528504323959</v>
      </c>
      <c r="L129" s="2">
        <v>-0.11734799999999999</v>
      </c>
      <c r="M129" s="2">
        <v>-0.1090407776508</v>
      </c>
      <c r="N129" s="2">
        <f t="shared" si="16"/>
        <v>4.6108662628733479E-5</v>
      </c>
      <c r="O129" s="2">
        <f t="shared" si="17"/>
        <v>1.446221804401918E-2</v>
      </c>
      <c r="P129" s="2">
        <f t="shared" si="18"/>
        <v>1.2943540565177877E-2</v>
      </c>
    </row>
    <row r="130" spans="1:16" x14ac:dyDescent="0.55000000000000004">
      <c r="A130">
        <f t="shared" si="19"/>
        <v>123.80528504323959</v>
      </c>
      <c r="C130">
        <f t="shared" si="26"/>
        <v>-5.7018674987118934E-2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-9.0392789714310723E-2</v>
      </c>
      <c r="E130" s="2">
        <f t="shared" si="15"/>
        <v>1.0037353797946913E-3</v>
      </c>
      <c r="K130">
        <f t="shared" si="20"/>
        <v>123.80528504323959</v>
      </c>
      <c r="L130" s="2">
        <v>-8.6106000000000002E-2</v>
      </c>
      <c r="M130" s="2">
        <v>-2.5336891896599999E-2</v>
      </c>
      <c r="N130" s="2">
        <f t="shared" si="16"/>
        <v>1.8376566054720192E-5</v>
      </c>
      <c r="O130" s="2">
        <f t="shared" si="17"/>
        <v>7.9240195997303618E-3</v>
      </c>
      <c r="P130" s="2">
        <f t="shared" si="18"/>
        <v>9.0395210991843587E-4</v>
      </c>
    </row>
    <row r="131" spans="1:16" x14ac:dyDescent="0.55000000000000004">
      <c r="A131">
        <f t="shared" si="19"/>
        <v>124.80528504323959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4.6560102980719414E-2</v>
      </c>
      <c r="D131">
        <f t="shared" si="27"/>
        <v>-3.5628013863447022E-2</v>
      </c>
      <c r="E131" s="2">
        <f t="shared" si="15"/>
        <v>9.8583255731371023E-4</v>
      </c>
      <c r="K131">
        <f t="shared" si="20"/>
        <v>124.80528504323959</v>
      </c>
      <c r="L131" s="2">
        <v>-3.4543999999999901E-2</v>
      </c>
      <c r="M131" s="2">
        <v>7.79580735729999E-2</v>
      </c>
      <c r="N131" s="2">
        <f t="shared" si="16"/>
        <v>1.1750860561455537E-6</v>
      </c>
      <c r="O131" s="2">
        <f t="shared" si="17"/>
        <v>1.4028742104081563E-3</v>
      </c>
      <c r="P131" s="2">
        <f t="shared" si="18"/>
        <v>5.3625112105345294E-3</v>
      </c>
    </row>
    <row r="132" spans="1:16" x14ac:dyDescent="0.55000000000000004">
      <c r="A132">
        <f t="shared" si="19"/>
        <v>125.80528504323959</v>
      </c>
      <c r="C132">
        <f t="shared" si="28"/>
        <v>0.134513716731227</v>
      </c>
      <c r="D132">
        <f t="shared" si="27"/>
        <v>2.5855296804987365E-2</v>
      </c>
      <c r="E132" s="2">
        <f t="shared" si="15"/>
        <v>9.0559434218156012E-4</v>
      </c>
      <c r="K132">
        <f t="shared" si="20"/>
        <v>125.80528504323959</v>
      </c>
      <c r="L132" s="2">
        <v>3.3273999999999998E-2</v>
      </c>
      <c r="M132" s="2">
        <v>0.16460681132419899</v>
      </c>
      <c r="N132" s="2">
        <f t="shared" si="16"/>
        <v>5.5037157095690652E-5</v>
      </c>
      <c r="O132" s="2">
        <f t="shared" si="17"/>
        <v>9.2191405065926207E-4</v>
      </c>
      <c r="P132" s="2">
        <f t="shared" si="18"/>
        <v>2.5560945106670681E-2</v>
      </c>
    </row>
    <row r="133" spans="1:16" x14ac:dyDescent="0.55000000000000004">
      <c r="A133">
        <f t="shared" si="19"/>
        <v>126.80528504323959</v>
      </c>
      <c r="C133">
        <f t="shared" si="28"/>
        <v>0.18464630826217987</v>
      </c>
      <c r="D133">
        <f t="shared" si="27"/>
        <v>7.825347976123985E-2</v>
      </c>
      <c r="E133" s="2">
        <f t="shared" si="15"/>
        <v>2.9980909328200896E-4</v>
      </c>
      <c r="K133">
        <f t="shared" si="20"/>
        <v>126.80528504323959</v>
      </c>
      <c r="L133" s="2">
        <v>8.6613999999999997E-2</v>
      </c>
      <c r="M133" s="2">
        <v>0.201961304458599</v>
      </c>
      <c r="N133" s="2">
        <f t="shared" si="16"/>
        <v>6.9898298662718025E-5</v>
      </c>
      <c r="O133" s="2">
        <f t="shared" si="17"/>
        <v>7.0061984989466435E-3</v>
      </c>
      <c r="P133" s="2">
        <f t="shared" si="18"/>
        <v>3.8900619613393347E-2</v>
      </c>
    </row>
    <row r="134" spans="1:16" x14ac:dyDescent="0.55000000000000004">
      <c r="A134">
        <f t="shared" si="19"/>
        <v>127.80528504323959</v>
      </c>
      <c r="C134">
        <f t="shared" si="28"/>
        <v>0.18458079323934548</v>
      </c>
      <c r="D134">
        <f t="shared" si="27"/>
        <v>0.10825423340073799</v>
      </c>
      <c r="E134" s="2">
        <f t="shared" ref="E134:E197" si="29">(M134-C134)^2</f>
        <v>2.7276775273589471E-4</v>
      </c>
      <c r="K134">
        <f t="shared" si="20"/>
        <v>127.80528504323959</v>
      </c>
      <c r="L134" s="2">
        <v>0.128778</v>
      </c>
      <c r="M134" s="2">
        <v>0.1680651112148</v>
      </c>
      <c r="N134" s="2">
        <f t="shared" si="16"/>
        <v>4.2122499542098304E-4</v>
      </c>
      <c r="O134" s="2">
        <f t="shared" si="17"/>
        <v>1.5842511147402386E-2</v>
      </c>
      <c r="P134" s="2">
        <f t="shared" si="18"/>
        <v>2.6678716440513364E-2</v>
      </c>
    </row>
    <row r="135" spans="1:16" x14ac:dyDescent="0.55000000000000004">
      <c r="A135">
        <f t="shared" si="19"/>
        <v>128.80528504323959</v>
      </c>
      <c r="C135">
        <f t="shared" si="28"/>
        <v>0.13484641733544883</v>
      </c>
      <c r="D135">
        <f t="shared" si="27"/>
        <v>0.10838877333565834</v>
      </c>
      <c r="E135" s="2">
        <f t="shared" si="29"/>
        <v>2.4590112402117156E-3</v>
      </c>
      <c r="K135">
        <f t="shared" si="20"/>
        <v>128.80528504323959</v>
      </c>
      <c r="L135" s="2">
        <v>0.133858</v>
      </c>
      <c r="M135" s="2">
        <v>8.5257998927400006E-2</v>
      </c>
      <c r="N135" s="2">
        <f t="shared" ref="N135:N198" si="30">(L135-D135)^2</f>
        <v>6.486815068796123E-4</v>
      </c>
      <c r="O135" s="2">
        <f t="shared" ref="O135:O198" si="31">(L135-$J$1)^2</f>
        <v>1.7147126649144039E-2</v>
      </c>
      <c r="P135" s="2">
        <f t="shared" ref="P135:P198" si="32">(M135-$J$2)^2</f>
        <v>6.4849350574485562E-3</v>
      </c>
    </row>
    <row r="136" spans="1:16" x14ac:dyDescent="0.55000000000000004">
      <c r="A136">
        <f t="shared" si="19"/>
        <v>129.80528504323959</v>
      </c>
      <c r="C136">
        <f t="shared" si="28"/>
        <v>4.8704002896839037E-2</v>
      </c>
      <c r="D136">
        <f t="shared" si="27"/>
        <v>7.8900139057004895E-2</v>
      </c>
      <c r="E136" s="2">
        <f t="shared" si="29"/>
        <v>2.2612284864546492E-3</v>
      </c>
      <c r="K136">
        <f t="shared" si="20"/>
        <v>129.80528504323959</v>
      </c>
      <c r="L136" s="2">
        <v>9.6266000000000004E-2</v>
      </c>
      <c r="M136" s="2">
        <v>1.1516266527999901E-3</v>
      </c>
      <c r="N136" s="2">
        <f t="shared" si="30"/>
        <v>3.0157312629144298E-4</v>
      </c>
      <c r="O136" s="2">
        <f t="shared" si="31"/>
        <v>8.7151630402557898E-3</v>
      </c>
      <c r="P136" s="2">
        <f t="shared" si="32"/>
        <v>1.2796916433962807E-5</v>
      </c>
    </row>
    <row r="137" spans="1:16" x14ac:dyDescent="0.55000000000000004">
      <c r="A137">
        <f t="shared" si="19"/>
        <v>130.80528504323959</v>
      </c>
      <c r="C137">
        <f t="shared" si="28"/>
        <v>-5.1243848721652205E-2</v>
      </c>
      <c r="D137">
        <f t="shared" si="27"/>
        <v>2.7659559076278574E-2</v>
      </c>
      <c r="E137" s="2">
        <f t="shared" si="29"/>
        <v>1.2483426368141591E-3</v>
      </c>
      <c r="K137">
        <f t="shared" si="20"/>
        <v>130.80528504323959</v>
      </c>
      <c r="L137" s="2">
        <v>3.53059999999999E-2</v>
      </c>
      <c r="M137" s="2">
        <v>-8.6575741351599997E-2</v>
      </c>
      <c r="N137" s="2">
        <f t="shared" si="30"/>
        <v>5.8468058799960245E-5</v>
      </c>
      <c r="O137" s="2">
        <f t="shared" si="31"/>
        <v>1.0494384593559179E-3</v>
      </c>
      <c r="P137" s="2">
        <f t="shared" si="32"/>
        <v>8.3365383448439061E-3</v>
      </c>
    </row>
    <row r="138" spans="1:16" x14ac:dyDescent="0.55000000000000004">
      <c r="A138">
        <f t="shared" si="19"/>
        <v>131.80528504323959</v>
      </c>
      <c r="C138">
        <f t="shared" si="28"/>
        <v>-0.13880233871630565</v>
      </c>
      <c r="D138">
        <f t="shared" si="27"/>
        <v>-3.1846294051665697E-2</v>
      </c>
      <c r="E138" s="2">
        <f t="shared" si="29"/>
        <v>6.8546449949514164E-4</v>
      </c>
      <c r="K138">
        <f t="shared" si="20"/>
        <v>131.80528504323959</v>
      </c>
      <c r="L138" s="2">
        <v>-3.1241999999999999E-2</v>
      </c>
      <c r="M138" s="2">
        <v>-0.1649837156758</v>
      </c>
      <c r="N138" s="2">
        <f t="shared" si="30"/>
        <v>3.6517130087854499E-7</v>
      </c>
      <c r="O138" s="2">
        <f t="shared" si="31"/>
        <v>1.1664248425402395E-3</v>
      </c>
      <c r="P138" s="2">
        <f t="shared" si="32"/>
        <v>2.8802373429756428E-2</v>
      </c>
    </row>
    <row r="139" spans="1:16" x14ac:dyDescent="0.55000000000000004">
      <c r="A139">
        <f t="shared" si="19"/>
        <v>132.80528504323959</v>
      </c>
      <c r="C139">
        <f t="shared" si="28"/>
        <v>-0.19084546120399695</v>
      </c>
      <c r="D139">
        <f t="shared" si="27"/>
        <v>-8.3949281400391443E-2</v>
      </c>
      <c r="E139" s="2">
        <f t="shared" si="29"/>
        <v>1.2879938876527576E-3</v>
      </c>
      <c r="K139">
        <f t="shared" si="20"/>
        <v>132.80528504323959</v>
      </c>
      <c r="L139" s="2">
        <v>-0.102616</v>
      </c>
      <c r="M139" s="2">
        <v>-0.2267340929368</v>
      </c>
      <c r="N139" s="2">
        <f t="shared" si="30"/>
        <v>3.4844638327697199E-4</v>
      </c>
      <c r="O139" s="2">
        <f t="shared" si="31"/>
        <v>1.1135939799069981E-2</v>
      </c>
      <c r="P139" s="2">
        <f t="shared" si="32"/>
        <v>5.3575119158998548E-2</v>
      </c>
    </row>
    <row r="140" spans="1:16" x14ac:dyDescent="0.55000000000000004">
      <c r="A140">
        <f t="shared" ref="A140:A203" si="33">K140</f>
        <v>133.80528504323959</v>
      </c>
      <c r="C140">
        <f t="shared" si="28"/>
        <v>-0.1932106256841073</v>
      </c>
      <c r="D140">
        <f t="shared" si="27"/>
        <v>-0.11478969091708394</v>
      </c>
      <c r="E140" s="2">
        <f t="shared" si="29"/>
        <v>3.0495392906445496E-3</v>
      </c>
      <c r="K140">
        <f t="shared" si="20"/>
        <v>133.80528504323959</v>
      </c>
      <c r="L140" s="2">
        <v>-0.15468599999999899</v>
      </c>
      <c r="M140" s="2">
        <v>-0.24843325954599901</v>
      </c>
      <c r="N140" s="2">
        <f t="shared" si="30"/>
        <v>1.5917154784394903E-3</v>
      </c>
      <c r="O140" s="2">
        <f t="shared" si="31"/>
        <v>2.4836802566217696E-2</v>
      </c>
      <c r="P140" s="2">
        <f t="shared" si="32"/>
        <v>6.409108127882733E-2</v>
      </c>
    </row>
    <row r="141" spans="1:16" x14ac:dyDescent="0.55000000000000004">
      <c r="A141">
        <f t="shared" si="33"/>
        <v>134.80528504323959</v>
      </c>
      <c r="C141">
        <f t="shared" si="28"/>
        <v>-0.14434103753643335</v>
      </c>
      <c r="D141">
        <f t="shared" si="27"/>
        <v>-0.11585660773338491</v>
      </c>
      <c r="E141" s="2">
        <f t="shared" si="29"/>
        <v>3.7383481316970099E-3</v>
      </c>
      <c r="K141">
        <f t="shared" ref="K141:K204" si="34">K140+1</f>
        <v>134.80528504323959</v>
      </c>
      <c r="L141" s="2">
        <v>-0.18592800000000001</v>
      </c>
      <c r="M141" s="2">
        <v>-0.20548306998300001</v>
      </c>
      <c r="N141" s="2">
        <f t="shared" si="30"/>
        <v>4.910000014181847E-3</v>
      </c>
      <c r="O141" s="2">
        <f t="shared" si="31"/>
        <v>3.5660153730506836E-2</v>
      </c>
      <c r="P141" s="2">
        <f t="shared" si="32"/>
        <v>4.418907419476302E-2</v>
      </c>
    </row>
    <row r="142" spans="1:16" x14ac:dyDescent="0.55000000000000004">
      <c r="A142">
        <f t="shared" si="33"/>
        <v>135.80528504323959</v>
      </c>
      <c r="C142">
        <f t="shared" si="28"/>
        <v>-5.5755073339866415E-2</v>
      </c>
      <c r="D142">
        <f t="shared" si="27"/>
        <v>-8.6185713558700167E-2</v>
      </c>
      <c r="E142" s="2">
        <f t="shared" si="29"/>
        <v>2.8010521973803834E-3</v>
      </c>
      <c r="K142">
        <f t="shared" si="34"/>
        <v>135.80528504323959</v>
      </c>
      <c r="L142" s="2">
        <v>-0.16636999999999999</v>
      </c>
      <c r="M142" s="2">
        <v>-0.10868004095799901</v>
      </c>
      <c r="N142" s="2">
        <f t="shared" si="30"/>
        <v>6.429519792100419E-3</v>
      </c>
      <c r="O142" s="2">
        <f t="shared" si="31"/>
        <v>2.8656044240212203E-2</v>
      </c>
      <c r="P142" s="2">
        <f t="shared" si="32"/>
        <v>1.2861588898415726E-2</v>
      </c>
    </row>
    <row r="143" spans="1:16" x14ac:dyDescent="0.55000000000000004">
      <c r="A143">
        <f t="shared" si="33"/>
        <v>136.80528504323959</v>
      </c>
      <c r="C143">
        <f t="shared" si="28"/>
        <v>5.0781518971941039E-2</v>
      </c>
      <c r="D143">
        <f t="shared" si="27"/>
        <v>-3.265821559442058E-2</v>
      </c>
      <c r="E143" s="2">
        <f t="shared" si="29"/>
        <v>2.3753675591194436E-4</v>
      </c>
      <c r="K143">
        <f t="shared" si="34"/>
        <v>136.80528504323959</v>
      </c>
      <c r="L143" s="2">
        <v>-0.10134600000000001</v>
      </c>
      <c r="M143" s="2">
        <v>3.5369291491400001E-2</v>
      </c>
      <c r="N143" s="2">
        <f t="shared" si="30"/>
        <v>4.7180117265473607E-3</v>
      </c>
      <c r="O143" s="2">
        <f t="shared" si="31"/>
        <v>1.0869514214505396E-2</v>
      </c>
      <c r="P143" s="2">
        <f t="shared" si="32"/>
        <v>9.3883331808428648E-4</v>
      </c>
    </row>
    <row r="144" spans="1:16" x14ac:dyDescent="0.55000000000000004">
      <c r="A144">
        <f t="shared" si="33"/>
        <v>137.80528504323959</v>
      </c>
      <c r="C144">
        <f t="shared" si="28"/>
        <v>0.14867650656168818</v>
      </c>
      <c r="D144">
        <f t="shared" si="27"/>
        <v>3.1678732839794513E-2</v>
      </c>
      <c r="E144" s="2">
        <f t="shared" si="29"/>
        <v>1.6453304009427037E-4</v>
      </c>
      <c r="K144">
        <f t="shared" si="34"/>
        <v>137.80528504323959</v>
      </c>
      <c r="L144" s="2">
        <v>-1.29539999999999E-2</v>
      </c>
      <c r="M144" s="2">
        <v>0.135849463251</v>
      </c>
      <c r="N144" s="2">
        <f t="shared" si="30"/>
        <v>1.9920808407484624E-3</v>
      </c>
      <c r="O144" s="2">
        <f t="shared" si="31"/>
        <v>2.5169703281019564E-4</v>
      </c>
      <c r="P144" s="2">
        <f t="shared" si="32"/>
        <v>1.7192600940446945E-2</v>
      </c>
    </row>
    <row r="145" spans="1:16" x14ac:dyDescent="0.55000000000000004">
      <c r="A145">
        <f t="shared" si="33"/>
        <v>138.80528504323959</v>
      </c>
      <c r="C145">
        <f t="shared" si="28"/>
        <v>0.21316893263156977</v>
      </c>
      <c r="D145">
        <f t="shared" si="27"/>
        <v>9.0852743735921657E-2</v>
      </c>
      <c r="E145" s="2">
        <f t="shared" si="29"/>
        <v>1.970141669050034E-3</v>
      </c>
      <c r="K145">
        <f t="shared" si="34"/>
        <v>138.80528504323959</v>
      </c>
      <c r="L145" s="2">
        <v>7.3151999999999898E-2</v>
      </c>
      <c r="M145" s="2">
        <v>0.25755521056800001</v>
      </c>
      <c r="N145" s="2">
        <f t="shared" si="30"/>
        <v>3.133163288047734E-4</v>
      </c>
      <c r="O145" s="2">
        <f t="shared" si="31"/>
        <v>4.9338033593312432E-3</v>
      </c>
      <c r="P145" s="2">
        <f t="shared" si="32"/>
        <v>6.3921141065582027E-2</v>
      </c>
    </row>
    <row r="146" spans="1:16" x14ac:dyDescent="0.55000000000000004">
      <c r="A146">
        <f t="shared" si="33"/>
        <v>139.80528504323959</v>
      </c>
      <c r="C146">
        <f t="shared" si="28"/>
        <v>0.22755522133134737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0.12995799092366012</v>
      </c>
      <c r="E146" s="2">
        <f t="shared" si="29"/>
        <v>6.092434733150044E-3</v>
      </c>
      <c r="K146">
        <f t="shared" si="34"/>
        <v>139.80528504323959</v>
      </c>
      <c r="L146" s="2">
        <v>0.13919199999999901</v>
      </c>
      <c r="M146" s="2">
        <v>0.30560927140659999</v>
      </c>
      <c r="N146" s="2">
        <f t="shared" si="30"/>
        <v>8.5266923621909091E-5</v>
      </c>
      <c r="O146" s="2">
        <f t="shared" si="31"/>
        <v>1.8572521201972506E-2</v>
      </c>
      <c r="P146" s="2">
        <f t="shared" si="32"/>
        <v>9.0528995220306441E-2</v>
      </c>
    </row>
    <row r="147" spans="1:16" x14ac:dyDescent="0.55000000000000004">
      <c r="A147">
        <f t="shared" si="33"/>
        <v>140.80528504323959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0.18742107182290357</v>
      </c>
      <c r="D147">
        <f t="shared" si="35"/>
        <v>0.13889827555159823</v>
      </c>
      <c r="E147" s="2">
        <f t="shared" si="29"/>
        <v>4.5783751837150293E-3</v>
      </c>
      <c r="K147">
        <f t="shared" si="34"/>
        <v>140.80528504323959</v>
      </c>
      <c r="L147" s="2">
        <v>0.18923000000000001</v>
      </c>
      <c r="M147" s="2">
        <v>0.25508476359120003</v>
      </c>
      <c r="N147" s="2">
        <f t="shared" si="30"/>
        <v>2.5332824859498459E-3</v>
      </c>
      <c r="O147" s="2">
        <f t="shared" si="31"/>
        <v>3.4714783762128089E-2</v>
      </c>
      <c r="P147" s="2">
        <f t="shared" si="32"/>
        <v>6.2678056206634733E-2</v>
      </c>
    </row>
    <row r="148" spans="1:16" x14ac:dyDescent="0.55000000000000004">
      <c r="A148">
        <f t="shared" si="33"/>
        <v>141.80528504323959</v>
      </c>
      <c r="C148">
        <f t="shared" si="36"/>
        <v>0.10181446962024686</v>
      </c>
      <c r="D148">
        <f t="shared" si="35"/>
        <v>0.11494237720155305</v>
      </c>
      <c r="E148" s="2">
        <f t="shared" si="29"/>
        <v>2.2781491439133623E-3</v>
      </c>
      <c r="K148">
        <f t="shared" si="34"/>
        <v>141.80528504323959</v>
      </c>
      <c r="L148" s="2">
        <v>0.187198</v>
      </c>
      <c r="M148" s="2">
        <v>0.14954443027299999</v>
      </c>
      <c r="N148" s="2">
        <f t="shared" si="30"/>
        <v>5.2208750259914467E-3</v>
      </c>
      <c r="O148" s="2">
        <f t="shared" si="31"/>
        <v>3.3961712217431425E-2</v>
      </c>
      <c r="P148" s="2">
        <f t="shared" si="32"/>
        <v>2.0971536519569182E-2</v>
      </c>
    </row>
    <row r="149" spans="1:16" x14ac:dyDescent="0.55000000000000004">
      <c r="A149">
        <f t="shared" si="33"/>
        <v>142.80528504323959</v>
      </c>
      <c r="C149">
        <f t="shared" si="36"/>
        <v>-8.9397283922645256E-3</v>
      </c>
      <c r="D149">
        <f t="shared" si="35"/>
        <v>6.3449014871154577E-2</v>
      </c>
      <c r="E149" s="2">
        <f t="shared" si="29"/>
        <v>4.0374161521122276E-3</v>
      </c>
      <c r="K149">
        <f t="shared" si="34"/>
        <v>142.80528504323959</v>
      </c>
      <c r="L149" s="2">
        <v>0.143509999999999</v>
      </c>
      <c r="M149" s="2">
        <v>5.4600936949799901E-2</v>
      </c>
      <c r="N149" s="2">
        <f t="shared" si="30"/>
        <v>6.4097613398010475E-3</v>
      </c>
      <c r="O149" s="2">
        <f t="shared" si="31"/>
        <v>1.9768089366452902E-2</v>
      </c>
      <c r="P149" s="2">
        <f t="shared" si="32"/>
        <v>2.487219625722124E-3</v>
      </c>
    </row>
    <row r="150" spans="1:16" x14ac:dyDescent="0.55000000000000004">
      <c r="A150">
        <f t="shared" si="33"/>
        <v>143.80528504323959</v>
      </c>
      <c r="C150">
        <f t="shared" si="36"/>
        <v>-0.11824249917448169</v>
      </c>
      <c r="D150">
        <f t="shared" si="35"/>
        <v>-3.4236479841182263E-3</v>
      </c>
      <c r="E150" s="2">
        <f t="shared" si="29"/>
        <v>5.0518048037814945E-3</v>
      </c>
      <c r="K150">
        <f t="shared" si="34"/>
        <v>143.80528504323959</v>
      </c>
      <c r="L150" s="2">
        <v>8.0517999999999895E-2</v>
      </c>
      <c r="M150" s="2">
        <v>-4.7166449736000003E-2</v>
      </c>
      <c r="N150" s="2">
        <f t="shared" si="30"/>
        <v>7.0462002662896031E-3</v>
      </c>
      <c r="O150" s="2">
        <f t="shared" si="31"/>
        <v>6.0228522808566413E-3</v>
      </c>
      <c r="P150" s="2">
        <f t="shared" si="32"/>
        <v>2.693127786026886E-3</v>
      </c>
    </row>
    <row r="151" spans="1:16" x14ac:dyDescent="0.55000000000000004">
      <c r="A151">
        <f t="shared" si="33"/>
        <v>144.80528504323959</v>
      </c>
      <c r="C151">
        <f t="shared" si="36"/>
        <v>-0.1997939556989311</v>
      </c>
      <c r="D151">
        <f t="shared" si="35"/>
        <v>-6.9704737604366587E-2</v>
      </c>
      <c r="E151" s="2">
        <f t="shared" si="29"/>
        <v>2.9575430302594633E-3</v>
      </c>
      <c r="K151">
        <f t="shared" si="34"/>
        <v>144.80528504323959</v>
      </c>
      <c r="L151" s="2">
        <v>2.032E-3</v>
      </c>
      <c r="M151" s="2">
        <v>-0.1454106583526</v>
      </c>
      <c r="N151" s="2">
        <f t="shared" si="30"/>
        <v>5.146159522117744E-3</v>
      </c>
      <c r="O151" s="2">
        <f t="shared" si="31"/>
        <v>7.7257494808199977E-7</v>
      </c>
      <c r="P151" s="2">
        <f t="shared" si="32"/>
        <v>2.2541888318372151E-2</v>
      </c>
    </row>
    <row r="152" spans="1:16" x14ac:dyDescent="0.55000000000000004">
      <c r="A152">
        <f t="shared" si="33"/>
        <v>145.80528504323959</v>
      </c>
      <c r="C152">
        <f t="shared" si="36"/>
        <v>-0.23409695784144921</v>
      </c>
      <c r="D152">
        <f t="shared" si="35"/>
        <v>-0.11954982581134715</v>
      </c>
      <c r="E152" s="2">
        <f t="shared" si="29"/>
        <v>1.2581442454585115E-3</v>
      </c>
      <c r="K152">
        <f t="shared" si="34"/>
        <v>145.80528504323959</v>
      </c>
      <c r="L152" s="2">
        <v>-7.2389999999999996E-2</v>
      </c>
      <c r="M152" s="2">
        <v>-0.198626628755599</v>
      </c>
      <c r="N152" s="2">
        <f t="shared" si="30"/>
        <v>2.2240491705566058E-3</v>
      </c>
      <c r="O152" s="2">
        <f t="shared" si="31"/>
        <v>5.6702349424328303E-3</v>
      </c>
      <c r="P152" s="2">
        <f t="shared" si="32"/>
        <v>4.135347288508464E-2</v>
      </c>
    </row>
    <row r="153" spans="1:16" x14ac:dyDescent="0.55000000000000004">
      <c r="A153">
        <f t="shared" si="33"/>
        <v>146.80528504323959</v>
      </c>
      <c r="C153">
        <f t="shared" si="36"/>
        <v>-0.2132677821985397</v>
      </c>
      <c r="D153">
        <f t="shared" si="35"/>
        <v>-0.1411501759168565</v>
      </c>
      <c r="E153" s="2">
        <f t="shared" si="29"/>
        <v>1.8643980500071625E-5</v>
      </c>
      <c r="K153">
        <f t="shared" si="34"/>
        <v>146.80528504323959</v>
      </c>
      <c r="L153" s="2">
        <v>-0.12750800000000001</v>
      </c>
      <c r="M153" s="2">
        <v>-0.2089499146114</v>
      </c>
      <c r="N153" s="2">
        <f t="shared" si="30"/>
        <v>1.8610896374645912E-4</v>
      </c>
      <c r="O153" s="2">
        <f t="shared" si="31"/>
        <v>1.7009105760535874E-2</v>
      </c>
      <c r="P153" s="2">
        <f t="shared" si="32"/>
        <v>4.565863771521305E-2</v>
      </c>
    </row>
    <row r="154" spans="1:16" x14ac:dyDescent="0.55000000000000004">
      <c r="A154">
        <f t="shared" si="33"/>
        <v>147.80528504323959</v>
      </c>
      <c r="C154">
        <f t="shared" si="36"/>
        <v>-0.14295403644013985</v>
      </c>
      <c r="D154">
        <f t="shared" si="35"/>
        <v>-0.12963709929679509</v>
      </c>
      <c r="E154" s="2">
        <f t="shared" si="29"/>
        <v>1.0401417960575655E-4</v>
      </c>
      <c r="K154">
        <f t="shared" si="34"/>
        <v>147.80528504323959</v>
      </c>
      <c r="L154" s="2">
        <v>-0.14960599999999999</v>
      </c>
      <c r="M154" s="2">
        <v>-0.153152770656</v>
      </c>
      <c r="N154" s="2">
        <f t="shared" si="30"/>
        <v>3.9875699529445693E-4</v>
      </c>
      <c r="O154" s="2">
        <f t="shared" si="31"/>
        <v>2.3261423827959666E-2</v>
      </c>
      <c r="P154" s="2">
        <f t="shared" si="32"/>
        <v>2.4926623334083346E-2</v>
      </c>
    </row>
    <row r="155" spans="1:16" x14ac:dyDescent="0.55000000000000004">
      <c r="A155">
        <f t="shared" si="33"/>
        <v>148.80528504323959</v>
      </c>
      <c r="C155">
        <f t="shared" si="36"/>
        <v>-4.0883751476343988E-2</v>
      </c>
      <c r="D155">
        <f t="shared" si="35"/>
        <v>-8.8257830797276393E-2</v>
      </c>
      <c r="E155" s="2">
        <f t="shared" si="29"/>
        <v>2.6178263142441293E-4</v>
      </c>
      <c r="K155">
        <f t="shared" si="34"/>
        <v>148.80528504323959</v>
      </c>
      <c r="L155" s="2">
        <v>-0.115061999999999</v>
      </c>
      <c r="M155" s="2">
        <v>-5.7063449601600001E-2</v>
      </c>
      <c r="N155" s="2">
        <f t="shared" si="30"/>
        <v>7.1846348664818304E-4</v>
      </c>
      <c r="O155" s="2">
        <f t="shared" si="31"/>
        <v>1.3917619863802688E-2</v>
      </c>
      <c r="P155" s="2">
        <f t="shared" si="32"/>
        <v>3.8182950191626742E-3</v>
      </c>
    </row>
    <row r="156" spans="1:16" x14ac:dyDescent="0.55000000000000004">
      <c r="A156">
        <f t="shared" si="33"/>
        <v>149.80528504323959</v>
      </c>
      <c r="C156">
        <f t="shared" si="36"/>
        <v>6.7587696121018795E-2</v>
      </c>
      <c r="D156">
        <f t="shared" si="35"/>
        <v>-2.7531769051986083E-2</v>
      </c>
      <c r="E156" s="2">
        <f t="shared" si="29"/>
        <v>1.2395660638239974E-4</v>
      </c>
      <c r="K156">
        <f t="shared" si="34"/>
        <v>149.80528504323959</v>
      </c>
      <c r="L156" s="2">
        <v>-4.5974000000000001E-2</v>
      </c>
      <c r="M156" s="2">
        <v>5.6454115996800003E-2</v>
      </c>
      <c r="N156" s="2">
        <f t="shared" si="30"/>
        <v>3.4011588233988236E-4</v>
      </c>
      <c r="O156" s="2">
        <f t="shared" si="31"/>
        <v>2.3897395514894393E-3</v>
      </c>
      <c r="P156" s="2">
        <f t="shared" si="32"/>
        <v>2.6754975096245064E-3</v>
      </c>
    </row>
    <row r="157" spans="1:16" x14ac:dyDescent="0.55000000000000004">
      <c r="A157">
        <f t="shared" si="33"/>
        <v>150.80528504323959</v>
      </c>
      <c r="C157">
        <f t="shared" si="36"/>
        <v>0.15581562710771632</v>
      </c>
      <c r="D157">
        <f t="shared" si="35"/>
        <v>3.7398933350624816E-2</v>
      </c>
      <c r="E157" s="2">
        <f t="shared" si="29"/>
        <v>5.2055979742500893E-6</v>
      </c>
      <c r="K157">
        <f t="shared" si="34"/>
        <v>150.80528504323959</v>
      </c>
      <c r="L157" s="2">
        <v>2.4129999999999902E-2</v>
      </c>
      <c r="M157" s="2">
        <v>0.15809720506479999</v>
      </c>
      <c r="N157" s="2">
        <f t="shared" si="30"/>
        <v>1.7606459226332611E-4</v>
      </c>
      <c r="O157" s="2">
        <f t="shared" si="31"/>
        <v>4.5024755552427846E-4</v>
      </c>
      <c r="P157" s="2">
        <f t="shared" si="32"/>
        <v>2.3521835633659328E-2</v>
      </c>
    </row>
    <row r="158" spans="1:16" x14ac:dyDescent="0.55000000000000004">
      <c r="A158">
        <f t="shared" si="33"/>
        <v>151.80528504323959</v>
      </c>
      <c r="C158">
        <f t="shared" si="36"/>
        <v>0.20250148891209502</v>
      </c>
      <c r="D158">
        <f t="shared" si="35"/>
        <v>9.0559158538040516E-2</v>
      </c>
      <c r="E158" s="2">
        <f t="shared" si="29"/>
        <v>2.1479979233068824E-5</v>
      </c>
      <c r="K158">
        <f t="shared" si="34"/>
        <v>151.80528504323959</v>
      </c>
      <c r="L158" s="2">
        <v>8.5344000000000003E-2</v>
      </c>
      <c r="M158" s="2">
        <v>0.207136138762199</v>
      </c>
      <c r="N158" s="2">
        <f t="shared" si="30"/>
        <v>2.7197878576896857E-5</v>
      </c>
      <c r="O158" s="2">
        <f t="shared" si="31"/>
        <v>6.7952056835112306E-3</v>
      </c>
      <c r="P158" s="2">
        <f t="shared" si="32"/>
        <v>4.0968688502161101E-2</v>
      </c>
    </row>
    <row r="159" spans="1:16" x14ac:dyDescent="0.55000000000000004">
      <c r="A159">
        <f t="shared" si="33"/>
        <v>152.80528504323959</v>
      </c>
      <c r="C159">
        <f t="shared" si="36"/>
        <v>0.19696564973998629</v>
      </c>
      <c r="D159">
        <f t="shared" si="35"/>
        <v>0.11912132004300743</v>
      </c>
      <c r="E159" s="2">
        <f t="shared" si="29"/>
        <v>1.0717682147663881E-3</v>
      </c>
      <c r="K159">
        <f t="shared" si="34"/>
        <v>152.80528504323959</v>
      </c>
      <c r="L159" s="2">
        <v>0.123443999999999</v>
      </c>
      <c r="M159" s="2">
        <v>0.16422777847799999</v>
      </c>
      <c r="N159" s="2">
        <f t="shared" si="30"/>
        <v>1.8685562010576601E-5</v>
      </c>
      <c r="O159" s="2">
        <f t="shared" si="31"/>
        <v>1.4528213146573404E-2</v>
      </c>
      <c r="P159" s="2">
        <f t="shared" si="32"/>
        <v>2.5439890816394983E-2</v>
      </c>
    </row>
    <row r="160" spans="1:16" x14ac:dyDescent="0.55000000000000004">
      <c r="A160">
        <f t="shared" si="33"/>
        <v>153.80528504323959</v>
      </c>
      <c r="C160">
        <f t="shared" si="36"/>
        <v>0.14174101534524239</v>
      </c>
      <c r="D160">
        <f t="shared" si="35"/>
        <v>0.11658056738924828</v>
      </c>
      <c r="E160" s="2">
        <f t="shared" si="29"/>
        <v>4.3556345960553125E-3</v>
      </c>
      <c r="K160">
        <f t="shared" si="34"/>
        <v>153.80528504323959</v>
      </c>
      <c r="L160" s="2">
        <v>0.13081000000000001</v>
      </c>
      <c r="M160" s="2">
        <v>7.5743783615000004E-2</v>
      </c>
      <c r="N160" s="2">
        <f t="shared" si="30"/>
        <v>2.0247675242392472E-4</v>
      </c>
      <c r="O160" s="2">
        <f t="shared" si="31"/>
        <v>1.635816381209905E-2</v>
      </c>
      <c r="P160" s="2">
        <f t="shared" si="32"/>
        <v>5.0431130629064493E-3</v>
      </c>
    </row>
    <row r="161" spans="1:16" x14ac:dyDescent="0.55000000000000004">
      <c r="A161">
        <f t="shared" si="33"/>
        <v>154.80528504323959</v>
      </c>
      <c r="C161">
        <f t="shared" si="36"/>
        <v>5.1844056202962299E-2</v>
      </c>
      <c r="D161">
        <f t="shared" si="35"/>
        <v>8.4331933748435797E-2</v>
      </c>
      <c r="E161" s="2">
        <f t="shared" si="29"/>
        <v>3.1738533102805364E-3</v>
      </c>
      <c r="K161">
        <f t="shared" si="34"/>
        <v>154.80528504323959</v>
      </c>
      <c r="L161" s="2">
        <v>8.7122000000000005E-2</v>
      </c>
      <c r="M161" s="2">
        <v>-4.4929060001999898E-3</v>
      </c>
      <c r="N161" s="2">
        <f t="shared" si="30"/>
        <v>7.7844696881175486E-6</v>
      </c>
      <c r="O161" s="2">
        <f t="shared" si="31"/>
        <v>7.0914988491208109E-3</v>
      </c>
      <c r="P161" s="2">
        <f t="shared" si="32"/>
        <v>8.5041787968133425E-5</v>
      </c>
    </row>
    <row r="162" spans="1:16" x14ac:dyDescent="0.55000000000000004">
      <c r="A162">
        <f t="shared" si="33"/>
        <v>155.80528504323959</v>
      </c>
      <c r="C162">
        <f t="shared" si="36"/>
        <v>-4.9086276665768647E-2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3.1258395141964969E-2</v>
      </c>
      <c r="E162" s="2">
        <f t="shared" si="29"/>
        <v>1.879472176533926E-3</v>
      </c>
      <c r="K162">
        <f t="shared" si="34"/>
        <v>155.80528504323959</v>
      </c>
      <c r="L162" s="2">
        <v>2.3113999999999999E-2</v>
      </c>
      <c r="M162" s="2">
        <v>-9.2439156345599904E-2</v>
      </c>
      <c r="N162" s="2">
        <f t="shared" si="30"/>
        <v>6.6331172228462597E-5</v>
      </c>
      <c r="O162" s="2">
        <f t="shared" si="31"/>
        <v>4.0816272717595151E-4</v>
      </c>
      <c r="P162" s="2">
        <f t="shared" si="32"/>
        <v>9.4416320386584984E-3</v>
      </c>
    </row>
    <row r="163" spans="1:16" x14ac:dyDescent="0.55000000000000004">
      <c r="A163">
        <f t="shared" si="33"/>
        <v>156.80528504323959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-0.13480576949401316</v>
      </c>
      <c r="D163">
        <f t="shared" si="37"/>
        <v>-2.8561773527166712E-2</v>
      </c>
      <c r="E163" s="2">
        <f t="shared" si="29"/>
        <v>7.867091502925807E-4</v>
      </c>
      <c r="K163">
        <f t="shared" si="34"/>
        <v>156.80528504323959</v>
      </c>
      <c r="L163" s="2">
        <v>-4.3941999999999898E-2</v>
      </c>
      <c r="M163" s="2">
        <v>-0.16285410545699999</v>
      </c>
      <c r="N163" s="2">
        <f t="shared" si="30"/>
        <v>2.3655136635563874E-4</v>
      </c>
      <c r="O163" s="2">
        <f t="shared" si="31"/>
        <v>2.1952000881860917E-3</v>
      </c>
      <c r="P163" s="2">
        <f t="shared" si="32"/>
        <v>2.8084065209284595E-2</v>
      </c>
    </row>
    <row r="164" spans="1:16" x14ac:dyDescent="0.55000000000000004">
      <c r="A164">
        <f t="shared" si="33"/>
        <v>157.80528504323959</v>
      </c>
      <c r="C164">
        <f t="shared" si="38"/>
        <v>-0.18312217761265903</v>
      </c>
      <c r="D164">
        <f t="shared" si="37"/>
        <v>-7.9448137558184181E-2</v>
      </c>
      <c r="E164" s="2">
        <f t="shared" si="29"/>
        <v>1.9848770110455364E-3</v>
      </c>
      <c r="K164">
        <f t="shared" si="34"/>
        <v>157.80528504323959</v>
      </c>
      <c r="L164" s="2">
        <v>-0.116332</v>
      </c>
      <c r="M164" s="2">
        <v>-0.2276741361672</v>
      </c>
      <c r="N164" s="2">
        <f t="shared" si="30"/>
        <v>1.360419308626792E-3</v>
      </c>
      <c r="O164" s="2">
        <f t="shared" si="31"/>
        <v>1.4218884088367512E-2</v>
      </c>
      <c r="P164" s="2">
        <f t="shared" si="32"/>
        <v>5.4011173287835536E-2</v>
      </c>
    </row>
    <row r="165" spans="1:16" x14ac:dyDescent="0.55000000000000004">
      <c r="A165">
        <f t="shared" si="33"/>
        <v>158.80528504323959</v>
      </c>
      <c r="C165">
        <f t="shared" si="38"/>
        <v>-0.18151696124661382</v>
      </c>
      <c r="D165">
        <f t="shared" si="37"/>
        <v>-0.10810562433689749</v>
      </c>
      <c r="E165" s="2">
        <f t="shared" si="29"/>
        <v>6.7244796955312968E-3</v>
      </c>
      <c r="K165">
        <f t="shared" si="34"/>
        <v>158.80528504323959</v>
      </c>
      <c r="L165" s="2">
        <v>-0.17246600000000001</v>
      </c>
      <c r="M165" s="2">
        <v>-0.26351988616720001</v>
      </c>
      <c r="N165" s="2">
        <f t="shared" si="30"/>
        <v>4.1422579554956781E-3</v>
      </c>
      <c r="O165" s="2">
        <f t="shared" si="31"/>
        <v>3.0757078950122221E-2</v>
      </c>
      <c r="P165" s="2">
        <f t="shared" si="32"/>
        <v>7.1957413667262174E-2</v>
      </c>
    </row>
    <row r="166" spans="1:16" x14ac:dyDescent="0.55000000000000004">
      <c r="A166">
        <f t="shared" si="33"/>
        <v>159.80528504323959</v>
      </c>
      <c r="C166">
        <f t="shared" si="38"/>
        <v>-0.13031725204211878</v>
      </c>
      <c r="D166">
        <f t="shared" si="37"/>
        <v>-0.10700203136902292</v>
      </c>
      <c r="E166" s="2">
        <f t="shared" si="29"/>
        <v>8.1896134973558007E-3</v>
      </c>
      <c r="K166">
        <f t="shared" si="34"/>
        <v>159.80528504323959</v>
      </c>
      <c r="L166" s="2">
        <v>-0.20269199999999901</v>
      </c>
      <c r="M166" s="2">
        <v>-0.220813735384599</v>
      </c>
      <c r="N166" s="2">
        <f t="shared" si="30"/>
        <v>9.1565700965971879E-3</v>
      </c>
      <c r="O166" s="2">
        <f t="shared" si="31"/>
        <v>4.2272578158758962E-2</v>
      </c>
      <c r="P166" s="2">
        <f t="shared" si="32"/>
        <v>5.0869482383283655E-2</v>
      </c>
    </row>
    <row r="167" spans="1:16" x14ac:dyDescent="0.55000000000000004">
      <c r="A167">
        <f t="shared" si="33"/>
        <v>160.80528504323959</v>
      </c>
      <c r="C167">
        <f t="shared" si="38"/>
        <v>-4.2620008621502517E-2</v>
      </c>
      <c r="D167">
        <f t="shared" si="37"/>
        <v>-7.6285053477509648E-2</v>
      </c>
      <c r="E167" s="2">
        <f t="shared" si="29"/>
        <v>5.3219686010128548E-3</v>
      </c>
      <c r="K167">
        <f t="shared" si="34"/>
        <v>160.80528504323959</v>
      </c>
      <c r="L167" s="2">
        <v>-0.17652999999999999</v>
      </c>
      <c r="M167" s="2">
        <v>-0.115571832457599</v>
      </c>
      <c r="N167" s="2">
        <f t="shared" si="30"/>
        <v>1.0049049303296949E-2</v>
      </c>
      <c r="O167" s="2">
        <f t="shared" si="31"/>
        <v>3.219905899672889E-2</v>
      </c>
      <c r="P167" s="2">
        <f t="shared" si="32"/>
        <v>1.4472267300364145E-2</v>
      </c>
    </row>
    <row r="168" spans="1:16" x14ac:dyDescent="0.55000000000000004">
      <c r="A168">
        <f t="shared" si="33"/>
        <v>161.80528504323959</v>
      </c>
      <c r="C168">
        <f t="shared" si="38"/>
        <v>5.9013128620728321E-2</v>
      </c>
      <c r="D168">
        <f t="shared" si="37"/>
        <v>-2.3755830016248567E-2</v>
      </c>
      <c r="E168" s="2">
        <f t="shared" si="29"/>
        <v>3.2467462953459085E-4</v>
      </c>
      <c r="K168">
        <f t="shared" si="34"/>
        <v>161.80528504323959</v>
      </c>
      <c r="L168" s="2">
        <v>-0.10134600000000001</v>
      </c>
      <c r="M168" s="2">
        <v>4.0994398656199998E-2</v>
      </c>
      <c r="N168" s="2">
        <f t="shared" si="30"/>
        <v>6.0202344781074436E-3</v>
      </c>
      <c r="O168" s="2">
        <f t="shared" si="31"/>
        <v>1.0869514214505396E-2</v>
      </c>
      <c r="P168" s="2">
        <f t="shared" si="32"/>
        <v>1.3151860700643021E-3</v>
      </c>
    </row>
    <row r="169" spans="1:16" x14ac:dyDescent="0.55000000000000004">
      <c r="A169">
        <f t="shared" si="33"/>
        <v>162.80528504323959</v>
      </c>
      <c r="C169">
        <f t="shared" si="38"/>
        <v>0.14825982097227197</v>
      </c>
      <c r="D169">
        <f t="shared" si="37"/>
        <v>3.7095222791983233E-2</v>
      </c>
      <c r="E169" s="2">
        <f t="shared" si="29"/>
        <v>3.9225828921645413E-5</v>
      </c>
      <c r="K169">
        <f t="shared" si="34"/>
        <v>162.80528504323959</v>
      </c>
      <c r="L169" s="2">
        <v>-6.3499999999999798E-3</v>
      </c>
      <c r="M169" s="2">
        <v>0.15452287365619899</v>
      </c>
      <c r="N169" s="2">
        <f t="shared" si="30"/>
        <v>1.8874873834450578E-3</v>
      </c>
      <c r="O169" s="2">
        <f t="shared" si="31"/>
        <v>8.5765425074350342E-5</v>
      </c>
      <c r="P169" s="2">
        <f t="shared" si="32"/>
        <v>2.2438233210730987E-2</v>
      </c>
    </row>
    <row r="170" spans="1:16" x14ac:dyDescent="0.55000000000000004">
      <c r="A170">
        <f t="shared" si="33"/>
        <v>163.80528504323959</v>
      </c>
      <c r="C170">
        <f t="shared" si="38"/>
        <v>0.20170580806860458</v>
      </c>
      <c r="D170">
        <f t="shared" si="37"/>
        <v>9.0497139407639621E-2</v>
      </c>
      <c r="E170" s="2">
        <f t="shared" si="29"/>
        <v>6.5847239061806277E-3</v>
      </c>
      <c r="K170">
        <f t="shared" si="34"/>
        <v>163.80528504323959</v>
      </c>
      <c r="L170" s="2">
        <v>8.0771999999999997E-2</v>
      </c>
      <c r="M170" s="2">
        <v>0.28285211979120001</v>
      </c>
      <c r="N170" s="2">
        <f t="shared" si="30"/>
        <v>9.4578336498025179E-5</v>
      </c>
      <c r="O170" s="2">
        <f t="shared" si="31"/>
        <v>6.0623411719437402E-3</v>
      </c>
      <c r="P170" s="2">
        <f t="shared" si="32"/>
        <v>7.7352522912067845E-2</v>
      </c>
    </row>
    <row r="171" spans="1:16" x14ac:dyDescent="0.55000000000000004">
      <c r="A171">
        <f t="shared" si="33"/>
        <v>164.80528504323959</v>
      </c>
      <c r="C171">
        <f t="shared" si="38"/>
        <v>0.20480073259852166</v>
      </c>
      <c r="D171">
        <f t="shared" si="37"/>
        <v>0.12239485395463769</v>
      </c>
      <c r="E171" s="2">
        <f t="shared" si="29"/>
        <v>1.5609420649065659E-2</v>
      </c>
      <c r="K171">
        <f t="shared" si="34"/>
        <v>164.80528504323959</v>
      </c>
      <c r="L171" s="2">
        <v>0.16128999999999999</v>
      </c>
      <c r="M171" s="2">
        <v>0.32973839965320001</v>
      </c>
      <c r="N171" s="2">
        <f t="shared" si="30"/>
        <v>1.5128323858900627E-3</v>
      </c>
      <c r="O171" s="2">
        <f t="shared" si="31"/>
        <v>2.5083919542548974E-2</v>
      </c>
      <c r="P171" s="2">
        <f t="shared" si="32"/>
        <v>0.10563117197263659</v>
      </c>
    </row>
    <row r="172" spans="1:16" x14ac:dyDescent="0.55000000000000004">
      <c r="A172">
        <f t="shared" si="33"/>
        <v>165.80528504323959</v>
      </c>
      <c r="C172">
        <f t="shared" si="38"/>
        <v>0.15560070144999982</v>
      </c>
      <c r="D172">
        <f t="shared" si="37"/>
        <v>0.12402786499244949</v>
      </c>
      <c r="E172" s="2">
        <f t="shared" si="29"/>
        <v>1.2713301945006259E-2</v>
      </c>
      <c r="K172">
        <f t="shared" si="34"/>
        <v>165.80528504323959</v>
      </c>
      <c r="L172" s="2">
        <v>0.210566</v>
      </c>
      <c r="M172" s="2">
        <v>0.26835398053760001</v>
      </c>
      <c r="N172" s="2">
        <f t="shared" si="30"/>
        <v>7.4888488105850403E-3</v>
      </c>
      <c r="O172" s="2">
        <f t="shared" si="31"/>
        <v>4.3120614629443034E-2</v>
      </c>
      <c r="P172" s="2">
        <f t="shared" si="32"/>
        <v>6.9498180742515486E-2</v>
      </c>
    </row>
    <row r="173" spans="1:16" x14ac:dyDescent="0.55000000000000004">
      <c r="A173">
        <f t="shared" si="33"/>
        <v>166.80528504323959</v>
      </c>
      <c r="C173">
        <f t="shared" si="38"/>
        <v>6.5351458995608236E-2</v>
      </c>
      <c r="D173">
        <f t="shared" si="37"/>
        <v>9.4189342724493363E-2</v>
      </c>
      <c r="E173" s="2">
        <f t="shared" si="29"/>
        <v>6.5148007178827804E-3</v>
      </c>
      <c r="K173">
        <f t="shared" si="34"/>
        <v>166.80528504323959</v>
      </c>
      <c r="L173" s="2">
        <v>0.20421600000000001</v>
      </c>
      <c r="M173" s="2">
        <v>0.14606577444140001</v>
      </c>
      <c r="N173" s="2">
        <f t="shared" si="30"/>
        <v>1.2105865311221799E-2</v>
      </c>
      <c r="O173" s="2">
        <f t="shared" si="31"/>
        <v>4.0523718152265971E-2</v>
      </c>
      <c r="P173" s="2">
        <f t="shared" si="32"/>
        <v>1.9976110819138856E-2</v>
      </c>
    </row>
    <row r="174" spans="1:16" x14ac:dyDescent="0.55000000000000004">
      <c r="A174">
        <f t="shared" si="33"/>
        <v>167.80528504323959</v>
      </c>
      <c r="C174">
        <f t="shared" si="38"/>
        <v>-4.4241903298754111E-2</v>
      </c>
      <c r="D174">
        <f t="shared" si="37"/>
        <v>3.9594111359937081E-2</v>
      </c>
      <c r="E174" s="2">
        <f t="shared" si="29"/>
        <v>5.6318792433463485E-3</v>
      </c>
      <c r="K174">
        <f t="shared" si="34"/>
        <v>167.80528504323959</v>
      </c>
      <c r="L174" s="2">
        <v>0.15316199999999999</v>
      </c>
      <c r="M174" s="2">
        <v>3.08039443101999E-2</v>
      </c>
      <c r="N174" s="2">
        <f t="shared" si="30"/>
        <v>1.289766533016173E-2</v>
      </c>
      <c r="O174" s="2">
        <f t="shared" si="31"/>
        <v>2.2575374291762328E-2</v>
      </c>
      <c r="P174" s="2">
        <f t="shared" si="32"/>
        <v>6.7990770374292049E-4</v>
      </c>
    </row>
    <row r="175" spans="1:16" x14ac:dyDescent="0.55000000000000004">
      <c r="A175">
        <f t="shared" si="33"/>
        <v>168.80528504323959</v>
      </c>
      <c r="C175">
        <f t="shared" si="38"/>
        <v>-0.14638145194289429</v>
      </c>
      <c r="D175">
        <f t="shared" si="37"/>
        <v>-2.6742121641362478E-2</v>
      </c>
      <c r="E175" s="2">
        <f t="shared" si="29"/>
        <v>5.4705638185991471E-3</v>
      </c>
      <c r="K175">
        <f t="shared" si="34"/>
        <v>168.80528504323959</v>
      </c>
      <c r="L175" s="2">
        <v>7.1882000000000001E-2</v>
      </c>
      <c r="M175" s="2">
        <v>-7.2418192018799898E-2</v>
      </c>
      <c r="N175" s="2">
        <f t="shared" si="30"/>
        <v>9.7267173695302616E-3</v>
      </c>
      <c r="O175" s="2">
        <f t="shared" si="31"/>
        <v>4.7570040238958441E-3</v>
      </c>
      <c r="P175" s="2">
        <f t="shared" si="32"/>
        <v>5.9516744934719158E-3</v>
      </c>
    </row>
    <row r="176" spans="1:16" x14ac:dyDescent="0.55000000000000004">
      <c r="A176">
        <f t="shared" si="33"/>
        <v>169.80528504323959</v>
      </c>
      <c r="C176">
        <f t="shared" si="38"/>
        <v>-0.2158397666746181</v>
      </c>
      <c r="D176">
        <f t="shared" si="37"/>
        <v>-8.8711060099363956E-2</v>
      </c>
      <c r="E176" s="2">
        <f t="shared" si="29"/>
        <v>2.8087428790148617E-3</v>
      </c>
      <c r="K176">
        <f t="shared" si="34"/>
        <v>169.80528504323959</v>
      </c>
      <c r="L176" s="2">
        <v>-9.6520000000000009E-3</v>
      </c>
      <c r="M176" s="2">
        <v>-0.1628421923998</v>
      </c>
      <c r="N176" s="2">
        <f t="shared" si="30"/>
        <v>6.2503349837948405E-3</v>
      </c>
      <c r="O176" s="2">
        <f t="shared" si="31"/>
        <v>1.578280249422748E-4</v>
      </c>
      <c r="P176" s="2">
        <f t="shared" si="32"/>
        <v>2.8080072499240001E-2</v>
      </c>
    </row>
    <row r="177" spans="1:16" x14ac:dyDescent="0.55000000000000004">
      <c r="A177">
        <f t="shared" si="33"/>
        <v>170.80528504323959</v>
      </c>
      <c r="C177">
        <f t="shared" si="38"/>
        <v>-0.23525398333477601</v>
      </c>
      <c r="D177">
        <f t="shared" si="37"/>
        <v>-0.13110773025082023</v>
      </c>
      <c r="E177" s="2">
        <f t="shared" si="29"/>
        <v>1.3844828631753389E-4</v>
      </c>
      <c r="K177">
        <f t="shared" si="34"/>
        <v>170.80528504323959</v>
      </c>
      <c r="L177" s="2">
        <v>-8.7375999999999898E-2</v>
      </c>
      <c r="M177" s="2">
        <v>-0.2234875783478</v>
      </c>
      <c r="N177" s="2">
        <f t="shared" si="30"/>
        <v>1.9124642307305143E-3</v>
      </c>
      <c r="O177" s="2">
        <f t="shared" si="31"/>
        <v>8.1517355842949286E-3</v>
      </c>
      <c r="P177" s="2">
        <f t="shared" si="32"/>
        <v>5.2082763020319285E-2</v>
      </c>
    </row>
    <row r="178" spans="1:16" x14ac:dyDescent="0.55000000000000004">
      <c r="A178">
        <f t="shared" si="33"/>
        <v>171.80528504323959</v>
      </c>
      <c r="C178">
        <f t="shared" si="38"/>
        <v>-0.19947495493183925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-0.14341561766855507</v>
      </c>
      <c r="E178" s="2">
        <f t="shared" si="29"/>
        <v>4.0790167929466962E-4</v>
      </c>
      <c r="K178">
        <f t="shared" si="34"/>
        <v>171.80528504323959</v>
      </c>
      <c r="L178" s="2">
        <v>-0.15112999999999899</v>
      </c>
      <c r="M178" s="2">
        <v>-0.2196715308618</v>
      </c>
      <c r="N178" s="2">
        <f t="shared" si="30"/>
        <v>5.9511694755694124E-5</v>
      </c>
      <c r="O178" s="2">
        <f t="shared" si="31"/>
        <v>2.3728618105436861E-2</v>
      </c>
      <c r="P178" s="2">
        <f t="shared" si="32"/>
        <v>5.0355555367850746E-2</v>
      </c>
    </row>
    <row r="179" spans="1:16" x14ac:dyDescent="0.55000000000000004">
      <c r="A179">
        <f t="shared" si="33"/>
        <v>172.80528504323959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-0.11688139539306351</v>
      </c>
      <c r="D179">
        <f t="shared" si="39"/>
        <v>-0.12243419862563008</v>
      </c>
      <c r="E179" s="2">
        <f t="shared" si="29"/>
        <v>1.4244279666597286E-3</v>
      </c>
      <c r="K179">
        <f t="shared" si="34"/>
        <v>172.80528504323959</v>
      </c>
      <c r="L179" s="2">
        <v>-0.16103599999999901</v>
      </c>
      <c r="M179" s="2">
        <v>-0.15462299004220001</v>
      </c>
      <c r="N179" s="2">
        <f t="shared" si="30"/>
        <v>1.490099069346231E-3</v>
      </c>
      <c r="O179" s="2">
        <f t="shared" si="31"/>
        <v>2.687860648904062E-2</v>
      </c>
      <c r="P179" s="2">
        <f t="shared" si="32"/>
        <v>2.5393026278058253E-2</v>
      </c>
    </row>
    <row r="180" spans="1:16" x14ac:dyDescent="0.55000000000000004">
      <c r="A180">
        <f t="shared" si="33"/>
        <v>173.80528504323959</v>
      </c>
      <c r="C180">
        <f t="shared" si="40"/>
        <v>-7.3276113869944742E-3</v>
      </c>
      <c r="D180">
        <f t="shared" si="39"/>
        <v>-7.3090815097882386E-2</v>
      </c>
      <c r="E180" s="2">
        <f t="shared" si="29"/>
        <v>1.2640914569897941E-3</v>
      </c>
      <c r="K180">
        <f t="shared" si="34"/>
        <v>173.80528504323959</v>
      </c>
      <c r="L180" s="2">
        <v>-0.120141999999999</v>
      </c>
      <c r="M180" s="2">
        <v>-4.2881675247399997E-2</v>
      </c>
      <c r="N180" s="2">
        <f t="shared" si="30"/>
        <v>2.2138140006931662E-3</v>
      </c>
      <c r="O180" s="2">
        <f t="shared" si="31"/>
        <v>1.5142031562061023E-2</v>
      </c>
      <c r="P180" s="2">
        <f t="shared" si="32"/>
        <v>2.2667672990642177E-3</v>
      </c>
    </row>
    <row r="181" spans="1:16" x14ac:dyDescent="0.55000000000000004">
      <c r="A181">
        <f t="shared" si="33"/>
        <v>174.80528504323959</v>
      </c>
      <c r="C181">
        <f t="shared" si="40"/>
        <v>0.1027645838710439</v>
      </c>
      <c r="D181">
        <f t="shared" si="39"/>
        <v>-7.2325572986709713E-3</v>
      </c>
      <c r="E181" s="2">
        <f t="shared" si="29"/>
        <v>2.0138373394106126E-3</v>
      </c>
      <c r="K181">
        <f t="shared" si="34"/>
        <v>174.80528504323959</v>
      </c>
      <c r="L181" s="2">
        <v>-5.0292000000000003E-2</v>
      </c>
      <c r="M181" s="2">
        <v>5.7888784831799898E-2</v>
      </c>
      <c r="N181" s="2">
        <f t="shared" si="30"/>
        <v>1.8541156057490381E-3</v>
      </c>
      <c r="O181" s="2">
        <f t="shared" si="31"/>
        <v>2.8305552110090325E-3</v>
      </c>
      <c r="P181" s="2">
        <f t="shared" si="32"/>
        <v>2.8259728822723233E-3</v>
      </c>
    </row>
    <row r="182" spans="1:16" x14ac:dyDescent="0.55000000000000004">
      <c r="A182">
        <f t="shared" si="33"/>
        <v>175.80528504323959</v>
      </c>
      <c r="C182">
        <f t="shared" si="40"/>
        <v>0.18694488996115188</v>
      </c>
      <c r="D182">
        <f t="shared" si="39"/>
        <v>5.9301170131276483E-2</v>
      </c>
      <c r="E182" s="2">
        <f t="shared" si="29"/>
        <v>3.052639435599762E-4</v>
      </c>
      <c r="K182">
        <f t="shared" si="34"/>
        <v>175.80528504323959</v>
      </c>
      <c r="L182" s="2">
        <v>1.7780000000000001E-2</v>
      </c>
      <c r="M182" s="2">
        <v>0.169473085716599</v>
      </c>
      <c r="N182" s="2">
        <f t="shared" si="30"/>
        <v>1.7240075690704065E-3</v>
      </c>
      <c r="O182" s="2">
        <f t="shared" si="31"/>
        <v>2.210882783472135E-4</v>
      </c>
      <c r="P182" s="2">
        <f t="shared" si="32"/>
        <v>2.7140645261403619E-2</v>
      </c>
    </row>
    <row r="183" spans="1:16" x14ac:dyDescent="0.55000000000000004">
      <c r="A183">
        <f t="shared" si="33"/>
        <v>176.80528504323959</v>
      </c>
      <c r="C183">
        <f t="shared" si="40"/>
        <v>0.22527194712271351</v>
      </c>
      <c r="D183">
        <f t="shared" si="39"/>
        <v>0.11059491634775134</v>
      </c>
      <c r="E183" s="2">
        <f t="shared" si="29"/>
        <v>3.0700482808136326E-5</v>
      </c>
      <c r="K183">
        <f t="shared" si="34"/>
        <v>176.80528504323959</v>
      </c>
      <c r="L183" s="2">
        <v>8.4073999999999899E-2</v>
      </c>
      <c r="M183" s="2">
        <v>0.23081274876220001</v>
      </c>
      <c r="N183" s="2">
        <f t="shared" si="30"/>
        <v>7.0335900392442976E-4</v>
      </c>
      <c r="O183" s="2">
        <f t="shared" si="31"/>
        <v>6.5874386680757997E-3</v>
      </c>
      <c r="P183" s="2">
        <f t="shared" si="32"/>
        <v>5.1113904659259739E-2</v>
      </c>
    </row>
    <row r="184" spans="1:16" x14ac:dyDescent="0.55000000000000004">
      <c r="A184">
        <f t="shared" si="33"/>
        <v>177.80528504323959</v>
      </c>
      <c r="C184">
        <f t="shared" si="40"/>
        <v>0.20921776328481714</v>
      </c>
      <c r="D184">
        <f t="shared" si="39"/>
        <v>0.13458486770074549</v>
      </c>
      <c r="E184" s="2">
        <f t="shared" si="29"/>
        <v>2.7538141656923386E-4</v>
      </c>
      <c r="K184">
        <f t="shared" si="34"/>
        <v>177.80528504323959</v>
      </c>
      <c r="L184" s="2">
        <v>0.13817599999999999</v>
      </c>
      <c r="M184" s="2">
        <v>0.1926231431756</v>
      </c>
      <c r="N184" s="2">
        <f t="shared" si="30"/>
        <v>1.2896231190748962E-5</v>
      </c>
      <c r="O184" s="2">
        <f t="shared" si="31"/>
        <v>1.8296630389624445E-2</v>
      </c>
      <c r="P184" s="2">
        <f t="shared" si="32"/>
        <v>3.530424494650268E-2</v>
      </c>
    </row>
    <row r="185" spans="1:16" x14ac:dyDescent="0.55000000000000004">
      <c r="A185">
        <f t="shared" si="33"/>
        <v>178.80528504323959</v>
      </c>
      <c r="C185">
        <f t="shared" si="40"/>
        <v>0.14371726283612768</v>
      </c>
      <c r="D185">
        <f t="shared" si="39"/>
        <v>0.12601829238383327</v>
      </c>
      <c r="E185" s="2">
        <f t="shared" si="29"/>
        <v>2.9792861410722657E-3</v>
      </c>
      <c r="K185">
        <f t="shared" si="34"/>
        <v>178.80528504323959</v>
      </c>
      <c r="L185" s="2">
        <v>0.14325599999999999</v>
      </c>
      <c r="M185" s="2">
        <v>8.91344254137999E-2</v>
      </c>
      <c r="N185" s="2">
        <f t="shared" si="30"/>
        <v>2.9713856386045216E-4</v>
      </c>
      <c r="O185" s="2">
        <f t="shared" si="31"/>
        <v>1.96967295713661E-2</v>
      </c>
      <c r="P185" s="2">
        <f t="shared" si="32"/>
        <v>7.1242919692737477E-3</v>
      </c>
    </row>
    <row r="186" spans="1:16" x14ac:dyDescent="0.55000000000000004">
      <c r="A186">
        <f t="shared" si="33"/>
        <v>179.80528504323959</v>
      </c>
      <c r="C186">
        <f t="shared" si="40"/>
        <v>4.5856337379976408E-2</v>
      </c>
      <c r="D186">
        <f t="shared" si="39"/>
        <v>8.7708069214641415E-2</v>
      </c>
      <c r="E186" s="2">
        <f t="shared" si="29"/>
        <v>3.4704879790862495E-3</v>
      </c>
      <c r="K186">
        <f t="shared" si="34"/>
        <v>179.80528504323959</v>
      </c>
      <c r="L186" s="2">
        <v>0.102616</v>
      </c>
      <c r="M186" s="2">
        <v>-1.305451034E-2</v>
      </c>
      <c r="N186" s="2">
        <f t="shared" si="30"/>
        <v>2.222464003010422E-4</v>
      </c>
      <c r="O186" s="2">
        <f t="shared" si="31"/>
        <v>9.941094517432858E-3</v>
      </c>
      <c r="P186" s="2">
        <f t="shared" si="32"/>
        <v>3.1624984157143E-4</v>
      </c>
    </row>
    <row r="187" spans="1:16" x14ac:dyDescent="0.55000000000000004">
      <c r="A187">
        <f t="shared" si="33"/>
        <v>180.80528504323959</v>
      </c>
      <c r="C187">
        <f t="shared" si="40"/>
        <v>-5.9466532478526943E-2</v>
      </c>
      <c r="D187">
        <f t="shared" si="39"/>
        <v>2.9772871930370495E-2</v>
      </c>
      <c r="E187" s="2">
        <f t="shared" si="29"/>
        <v>3.0776532058407273E-3</v>
      </c>
      <c r="K187">
        <f t="shared" si="34"/>
        <v>180.80528504323959</v>
      </c>
      <c r="L187" s="2">
        <v>2.8701999999999901E-2</v>
      </c>
      <c r="M187" s="2">
        <v>-0.1149431330038</v>
      </c>
      <c r="N187" s="2">
        <f t="shared" si="30"/>
        <v>1.1467666912556425E-6</v>
      </c>
      <c r="O187" s="2">
        <f t="shared" si="31"/>
        <v>6.651776190917673E-4</v>
      </c>
      <c r="P187" s="2">
        <f t="shared" si="32"/>
        <v>1.4321396548197274E-2</v>
      </c>
    </row>
    <row r="188" spans="1:16" x14ac:dyDescent="0.55000000000000004">
      <c r="A188">
        <f t="shared" si="33"/>
        <v>181.80528504323959</v>
      </c>
      <c r="C188">
        <f t="shared" si="40"/>
        <v>-0.14581284185064386</v>
      </c>
      <c r="D188">
        <f t="shared" si="39"/>
        <v>-3.2942006663852871E-2</v>
      </c>
      <c r="E188" s="2">
        <f t="shared" si="29"/>
        <v>2.6207101733570879E-3</v>
      </c>
      <c r="K188">
        <f t="shared" si="34"/>
        <v>181.80528504323959</v>
      </c>
      <c r="L188" s="2">
        <v>-5.8927999999999897E-2</v>
      </c>
      <c r="M188" s="2">
        <v>-0.197005714141199</v>
      </c>
      <c r="N188" s="2">
        <f t="shared" si="30"/>
        <v>6.7527184966627762E-4</v>
      </c>
      <c r="O188" s="2">
        <f t="shared" si="31"/>
        <v>3.8240572740482056E-3</v>
      </c>
      <c r="P188" s="2">
        <f t="shared" si="32"/>
        <v>4.0696856337889678E-2</v>
      </c>
    </row>
    <row r="189" spans="1:16" x14ac:dyDescent="0.55000000000000004">
      <c r="A189">
        <f t="shared" si="33"/>
        <v>182.80528504323959</v>
      </c>
      <c r="C189">
        <f t="shared" si="40"/>
        <v>-0.19183562663892043</v>
      </c>
      <c r="D189">
        <f t="shared" si="39"/>
        <v>-8.4613049628464748E-2</v>
      </c>
      <c r="E189" s="2">
        <f t="shared" si="29"/>
        <v>6.1156152520974371E-3</v>
      </c>
      <c r="K189">
        <f t="shared" si="34"/>
        <v>182.80528504323959</v>
      </c>
      <c r="L189" s="2">
        <v>-0.13639799999999999</v>
      </c>
      <c r="M189" s="2">
        <v>-0.2700380259122</v>
      </c>
      <c r="N189" s="2">
        <f t="shared" si="30"/>
        <v>2.6816810849823679E-3</v>
      </c>
      <c r="O189" s="2">
        <f t="shared" si="31"/>
        <v>1.940698701248797E-2</v>
      </c>
      <c r="P189" s="2">
        <f t="shared" si="32"/>
        <v>7.5496866020329845E-2</v>
      </c>
    </row>
    <row r="190" spans="1:16" x14ac:dyDescent="0.55000000000000004">
      <c r="A190">
        <f t="shared" si="33"/>
        <v>183.80528504323959</v>
      </c>
      <c r="C190">
        <f t="shared" si="40"/>
        <v>-0.18660705401599706</v>
      </c>
      <c r="D190">
        <f t="shared" si="39"/>
        <v>-0.11241412864340068</v>
      </c>
      <c r="E190" s="2">
        <f t="shared" si="29"/>
        <v>1.1820235213678729E-2</v>
      </c>
      <c r="K190">
        <f t="shared" si="34"/>
        <v>183.80528504323959</v>
      </c>
      <c r="L190" s="2">
        <v>-0.20066000000000001</v>
      </c>
      <c r="M190" s="2">
        <v>-0.29532795915240001</v>
      </c>
      <c r="N190" s="2">
        <f t="shared" si="30"/>
        <v>7.7873338114854765E-3</v>
      </c>
      <c r="O190" s="2">
        <f t="shared" si="31"/>
        <v>4.1441136743456036E-2</v>
      </c>
      <c r="P190" s="2">
        <f t="shared" si="32"/>
        <v>9.0034121394542116E-2</v>
      </c>
    </row>
    <row r="191" spans="1:16" x14ac:dyDescent="0.55000000000000004">
      <c r="A191">
        <f t="shared" si="33"/>
        <v>184.80528504323959</v>
      </c>
      <c r="C191">
        <f t="shared" si="40"/>
        <v>-0.13230825874115509</v>
      </c>
      <c r="D191">
        <f t="shared" si="39"/>
        <v>-0.10972184246861424</v>
      </c>
      <c r="E191" s="2">
        <f t="shared" si="29"/>
        <v>1.177003258096013E-2</v>
      </c>
      <c r="K191">
        <f t="shared" si="34"/>
        <v>184.80528504323959</v>
      </c>
      <c r="L191" s="2">
        <v>-0.23164799999999999</v>
      </c>
      <c r="M191" s="2">
        <v>-0.24079803973899899</v>
      </c>
      <c r="N191" s="2">
        <f t="shared" si="30"/>
        <v>1.4865987890368294E-2</v>
      </c>
      <c r="O191" s="2">
        <f t="shared" si="31"/>
        <v>5.5017906854831933E-2</v>
      </c>
      <c r="P191" s="2">
        <f t="shared" si="32"/>
        <v>6.0283480322487384E-2</v>
      </c>
    </row>
    <row r="192" spans="1:16" x14ac:dyDescent="0.55000000000000004">
      <c r="A192">
        <f t="shared" si="33"/>
        <v>185.80528504323959</v>
      </c>
      <c r="C192">
        <f t="shared" si="40"/>
        <v>-4.3611100366858863E-2</v>
      </c>
      <c r="D192">
        <f t="shared" si="39"/>
        <v>-7.7747759606121458E-2</v>
      </c>
      <c r="E192" s="2">
        <f t="shared" si="29"/>
        <v>7.0579111029003497E-3</v>
      </c>
      <c r="K192">
        <f t="shared" si="34"/>
        <v>185.80528504323959</v>
      </c>
      <c r="L192" s="2">
        <v>-0.19151599999999899</v>
      </c>
      <c r="M192" s="2">
        <v>-0.1276224752092</v>
      </c>
      <c r="N192" s="2">
        <f t="shared" si="30"/>
        <v>1.2943212522319107E-2</v>
      </c>
      <c r="O192" s="2">
        <f t="shared" si="31"/>
        <v>3.7801843718590619E-2</v>
      </c>
      <c r="P192" s="2">
        <f t="shared" si="32"/>
        <v>1.7516887697531749E-2</v>
      </c>
    </row>
    <row r="193" spans="1:16" x14ac:dyDescent="0.55000000000000004">
      <c r="A193">
        <f t="shared" si="33"/>
        <v>186.80528504323959</v>
      </c>
      <c r="C193">
        <f t="shared" si="40"/>
        <v>5.6087291797086436E-2</v>
      </c>
      <c r="D193">
        <f t="shared" si="39"/>
        <v>-2.5190638931073043E-2</v>
      </c>
      <c r="E193" s="2">
        <f t="shared" si="29"/>
        <v>1.985620518950526E-4</v>
      </c>
      <c r="K193">
        <f t="shared" si="34"/>
        <v>186.80528504323959</v>
      </c>
      <c r="L193" s="2">
        <v>-0.10896599999999899</v>
      </c>
      <c r="M193" s="2">
        <v>4.1996087026200002E-2</v>
      </c>
      <c r="N193" s="2">
        <f t="shared" si="30"/>
        <v>7.0183111222289147E-3</v>
      </c>
      <c r="O193" s="2">
        <f t="shared" si="31"/>
        <v>1.2516454721892686E-2</v>
      </c>
      <c r="P193" s="2">
        <f t="shared" si="32"/>
        <v>1.3888428972134272E-3</v>
      </c>
    </row>
    <row r="194" spans="1:16" x14ac:dyDescent="0.55000000000000004">
      <c r="A194">
        <f t="shared" si="33"/>
        <v>187.80528504323959</v>
      </c>
      <c r="C194">
        <f t="shared" si="40"/>
        <v>0.14062594218941127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3.4000563182946808E-2</v>
      </c>
      <c r="E194" s="2">
        <f t="shared" si="29"/>
        <v>1.7848985829388416E-3</v>
      </c>
      <c r="K194">
        <f t="shared" si="34"/>
        <v>187.80528504323959</v>
      </c>
      <c r="L194" s="2">
        <v>-1.29539999999999E-2</v>
      </c>
      <c r="M194" s="2">
        <v>0.18287400229799899</v>
      </c>
      <c r="N194" s="2">
        <f t="shared" si="30"/>
        <v>2.2047310037013341E-3</v>
      </c>
      <c r="O194" s="2">
        <f t="shared" si="31"/>
        <v>2.5169703281019564E-4</v>
      </c>
      <c r="P194" s="2">
        <f t="shared" si="32"/>
        <v>3.1735675887491127E-2</v>
      </c>
    </row>
    <row r="195" spans="1:16" x14ac:dyDescent="0.55000000000000004">
      <c r="A195">
        <f t="shared" si="33"/>
        <v>188.80528504323959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0.18773489420610112</v>
      </c>
      <c r="D195">
        <f t="shared" si="41"/>
        <v>8.4187420762616344E-2</v>
      </c>
      <c r="E195" s="2">
        <f t="shared" si="29"/>
        <v>2.0749385246434902E-2</v>
      </c>
      <c r="K195">
        <f t="shared" si="34"/>
        <v>188.80528504323959</v>
      </c>
      <c r="L195" s="2">
        <v>9.2202000000000006E-2</v>
      </c>
      <c r="M195" s="2">
        <v>0.33178136325840002</v>
      </c>
      <c r="N195" s="2">
        <f t="shared" si="30"/>
        <v>6.423348035230129E-5</v>
      </c>
      <c r="O195" s="2">
        <f t="shared" si="31"/>
        <v>7.972889390862466E-3</v>
      </c>
      <c r="P195" s="2">
        <f t="shared" si="32"/>
        <v>0.10696331081302039</v>
      </c>
    </row>
    <row r="196" spans="1:16" x14ac:dyDescent="0.55000000000000004">
      <c r="A196">
        <f t="shared" si="33"/>
        <v>189.80528504323959</v>
      </c>
      <c r="C196">
        <f t="shared" si="42"/>
        <v>0.18470708303171973</v>
      </c>
      <c r="D196">
        <f t="shared" si="41"/>
        <v>0.11202851437342798</v>
      </c>
      <c r="E196" s="2">
        <f t="shared" si="29"/>
        <v>3.9444644518890383E-2</v>
      </c>
      <c r="K196">
        <f t="shared" si="34"/>
        <v>189.80528504323959</v>
      </c>
      <c r="L196" s="2">
        <v>0.182118</v>
      </c>
      <c r="M196" s="2">
        <v>0.38331384152420001</v>
      </c>
      <c r="N196" s="2">
        <f t="shared" si="30"/>
        <v>4.9125359953974459E-3</v>
      </c>
      <c r="O196" s="2">
        <f t="shared" si="31"/>
        <v>3.2115162315689769E-2</v>
      </c>
      <c r="P196" s="2">
        <f t="shared" si="32"/>
        <v>0.14332655457993923</v>
      </c>
    </row>
    <row r="197" spans="1:16" x14ac:dyDescent="0.55000000000000004">
      <c r="A197">
        <f t="shared" si="33"/>
        <v>190.80528504323959</v>
      </c>
      <c r="C197">
        <f t="shared" si="42"/>
        <v>0.13165785818646242</v>
      </c>
      <c r="D197">
        <f t="shared" si="41"/>
        <v>0.10988674306543578</v>
      </c>
      <c r="E197" s="2">
        <f t="shared" si="29"/>
        <v>2.806677101565409E-2</v>
      </c>
      <c r="K197">
        <f t="shared" si="34"/>
        <v>190.80528504323959</v>
      </c>
      <c r="L197" s="2">
        <v>0.24256999999999901</v>
      </c>
      <c r="M197" s="2">
        <v>0.29918926125959999</v>
      </c>
      <c r="N197" s="2">
        <f t="shared" si="30"/>
        <v>1.760484667076332E-2</v>
      </c>
      <c r="O197" s="2">
        <f t="shared" si="31"/>
        <v>5.7436454290414989E-2</v>
      </c>
      <c r="P197" s="2">
        <f t="shared" si="32"/>
        <v>8.6706901732797256E-2</v>
      </c>
    </row>
    <row r="198" spans="1:16" x14ac:dyDescent="0.55000000000000004">
      <c r="A198">
        <f t="shared" si="33"/>
        <v>191.80528504323959</v>
      </c>
      <c r="C198">
        <f t="shared" si="42"/>
        <v>4.1548857091560656E-2</v>
      </c>
      <c r="D198">
        <f t="shared" si="41"/>
        <v>7.7798041169915899E-2</v>
      </c>
      <c r="E198" s="2">
        <f t="shared" ref="E198:E266" si="43">(M198-C198)^2</f>
        <v>1.4842289563911813E-2</v>
      </c>
      <c r="K198">
        <f t="shared" si="34"/>
        <v>191.80528504323959</v>
      </c>
      <c r="L198" s="2">
        <v>0.23266400000000001</v>
      </c>
      <c r="M198" s="2">
        <v>0.16337779275100001</v>
      </c>
      <c r="N198" s="2">
        <f t="shared" si="30"/>
        <v>2.3983465204361308E-2</v>
      </c>
      <c r="O198" s="2">
        <f t="shared" si="31"/>
        <v>5.2786458274019239E-2</v>
      </c>
      <c r="P198" s="2">
        <f t="shared" si="32"/>
        <v>2.5169469759337308E-2</v>
      </c>
    </row>
    <row r="199" spans="1:16" x14ac:dyDescent="0.55000000000000004">
      <c r="A199">
        <f t="shared" si="33"/>
        <v>192.80528504323959</v>
      </c>
      <c r="C199">
        <f t="shared" si="42"/>
        <v>-6.3034085700218526E-2</v>
      </c>
      <c r="D199">
        <f t="shared" si="41"/>
        <v>2.3503458497705711E-2</v>
      </c>
      <c r="E199" s="2">
        <f t="shared" si="43"/>
        <v>1.1427199988603446E-2</v>
      </c>
      <c r="K199">
        <f t="shared" si="34"/>
        <v>192.80528504323959</v>
      </c>
      <c r="L199" s="2">
        <v>0.17475199999999999</v>
      </c>
      <c r="M199" s="2">
        <v>4.38639965492E-2</v>
      </c>
      <c r="N199" s="2">
        <f t="shared" ref="N199:N262" si="44">(L199-D199)^2</f>
        <v>2.2876121306571233E-2</v>
      </c>
      <c r="O199" s="2">
        <f t="shared" ref="O199:O262" si="45">(L199-$J$1)^2</f>
        <v>2.9529342194164362E-2</v>
      </c>
      <c r="P199" s="2">
        <f t="shared" ref="P199:P262" si="46">(M199-$J$2)^2</f>
        <v>1.5315554336607542E-3</v>
      </c>
    </row>
    <row r="200" spans="1:16" x14ac:dyDescent="0.55000000000000004">
      <c r="A200">
        <f t="shared" si="33"/>
        <v>193.80528504323959</v>
      </c>
      <c r="C200">
        <f t="shared" si="42"/>
        <v>-0.1555433841674235</v>
      </c>
      <c r="D200">
        <f t="shared" si="41"/>
        <v>-3.9466809221695612E-2</v>
      </c>
      <c r="E200" s="2">
        <f t="shared" si="43"/>
        <v>5.7822620913856419E-3</v>
      </c>
      <c r="K200">
        <f t="shared" si="34"/>
        <v>193.80528504323959</v>
      </c>
      <c r="L200" s="2">
        <v>8.2549999999999998E-2</v>
      </c>
      <c r="M200" s="2">
        <v>-7.9502197358000001E-2</v>
      </c>
      <c r="N200" s="2">
        <f t="shared" si="44"/>
        <v>1.4888101732643664E-2</v>
      </c>
      <c r="O200" s="2">
        <f t="shared" si="45"/>
        <v>6.3423763055533199E-3</v>
      </c>
      <c r="P200" s="2">
        <f t="shared" si="46"/>
        <v>7.0948785116865913E-3</v>
      </c>
    </row>
    <row r="201" spans="1:16" x14ac:dyDescent="0.55000000000000004">
      <c r="A201">
        <f t="shared" si="33"/>
        <v>194.80528504323959</v>
      </c>
      <c r="C201">
        <f t="shared" si="42"/>
        <v>-0.21215277501310462</v>
      </c>
      <c r="D201">
        <f t="shared" si="41"/>
        <v>-9.5179086535890189E-2</v>
      </c>
      <c r="E201" s="2">
        <f t="shared" si="43"/>
        <v>1.2302947438765429E-3</v>
      </c>
      <c r="K201">
        <f t="shared" si="34"/>
        <v>194.80528504323959</v>
      </c>
      <c r="L201" s="2">
        <v>-1.24459999999999E-2</v>
      </c>
      <c r="M201" s="2">
        <v>-0.1770772173714</v>
      </c>
      <c r="N201" s="2">
        <f t="shared" si="44"/>
        <v>6.8447636077551112E-3</v>
      </c>
      <c r="O201" s="2">
        <f t="shared" si="45"/>
        <v>2.3583629498436122E-4</v>
      </c>
      <c r="P201" s="2">
        <f t="shared" si="46"/>
        <v>3.3053465931515272E-2</v>
      </c>
    </row>
    <row r="202" spans="1:16" x14ac:dyDescent="0.55000000000000004">
      <c r="A202">
        <f t="shared" si="33"/>
        <v>195.80528504323959</v>
      </c>
      <c r="C202">
        <f t="shared" si="42"/>
        <v>-0.21778314918694638</v>
      </c>
      <c r="D202">
        <f t="shared" si="41"/>
        <v>-0.12930323394426932</v>
      </c>
      <c r="E202" s="2">
        <f t="shared" si="43"/>
        <v>1.0248780178944946E-3</v>
      </c>
      <c r="K202">
        <f t="shared" si="34"/>
        <v>195.80528504323959</v>
      </c>
      <c r="L202" s="2">
        <v>-9.7790000000000002E-2</v>
      </c>
      <c r="M202" s="2">
        <v>-0.24979686527699901</v>
      </c>
      <c r="N202" s="2">
        <f t="shared" si="44"/>
        <v>9.9308391362624786E-4</v>
      </c>
      <c r="O202" s="2">
        <f t="shared" si="45"/>
        <v>1.0140683833724554E-2</v>
      </c>
      <c r="P202" s="2">
        <f t="shared" si="46"/>
        <v>6.4783367454809879E-2</v>
      </c>
    </row>
    <row r="203" spans="1:16" x14ac:dyDescent="0.55000000000000004">
      <c r="A203">
        <f t="shared" si="33"/>
        <v>196.80528504323959</v>
      </c>
      <c r="C203">
        <f t="shared" si="42"/>
        <v>-0.1699560063637128</v>
      </c>
      <c r="D203">
        <f t="shared" si="41"/>
        <v>-0.13273533694618717</v>
      </c>
      <c r="E203" s="2">
        <f t="shared" si="43"/>
        <v>5.6758841894741698E-3</v>
      </c>
      <c r="K203">
        <f t="shared" si="34"/>
        <v>196.80528504323959</v>
      </c>
      <c r="L203" s="2">
        <v>-0.16332199999999999</v>
      </c>
      <c r="M203" s="2">
        <v>-0.24529447057339901</v>
      </c>
      <c r="N203" s="2">
        <f t="shared" si="44"/>
        <v>9.3554395676747877E-4</v>
      </c>
      <c r="O203" s="2">
        <f t="shared" si="45"/>
        <v>2.7633397797257198E-2</v>
      </c>
      <c r="P203" s="2">
        <f t="shared" si="46"/>
        <v>6.25116880577853E-2</v>
      </c>
    </row>
    <row r="204" spans="1:16" x14ac:dyDescent="0.55000000000000004">
      <c r="A204">
        <f t="shared" ref="A204:A266" si="47">K204</f>
        <v>197.80528504323959</v>
      </c>
      <c r="C204">
        <f t="shared" si="42"/>
        <v>-7.950238125888473E-2</v>
      </c>
      <c r="D204">
        <f t="shared" si="41"/>
        <v>-0.1039253023227569</v>
      </c>
      <c r="E204" s="2">
        <f t="shared" si="43"/>
        <v>7.6101948862053277E-3</v>
      </c>
      <c r="K204">
        <f t="shared" si="34"/>
        <v>197.80528504323959</v>
      </c>
      <c r="L204" s="2">
        <v>-0.176783999999999</v>
      </c>
      <c r="M204" s="2">
        <v>-0.1667388122164</v>
      </c>
      <c r="N204" s="2">
        <f t="shared" si="44"/>
        <v>5.3083898272237627E-3</v>
      </c>
      <c r="O204" s="2">
        <f t="shared" si="45"/>
        <v>3.229027952164145E-2</v>
      </c>
      <c r="P204" s="2">
        <f t="shared" si="46"/>
        <v>2.9401177858579011E-2</v>
      </c>
    </row>
    <row r="205" spans="1:16" x14ac:dyDescent="0.55000000000000004">
      <c r="A205">
        <f t="shared" si="47"/>
        <v>198.80528504323959</v>
      </c>
      <c r="C205">
        <f t="shared" si="42"/>
        <v>3.2057684851590836E-2</v>
      </c>
      <c r="D205">
        <f t="shared" si="41"/>
        <v>-4.9322066332457691E-2</v>
      </c>
      <c r="E205" s="2">
        <f t="shared" si="43"/>
        <v>3.3648231828949304E-3</v>
      </c>
      <c r="K205">
        <f t="shared" ref="K205:K266" si="48">K204+1</f>
        <v>198.80528504323959</v>
      </c>
      <c r="L205" s="2">
        <v>-0.12471400000000001</v>
      </c>
      <c r="M205" s="2">
        <v>-2.59494111186E-2</v>
      </c>
      <c r="N205" s="2">
        <f t="shared" si="44"/>
        <v>5.6839436621311011E-3</v>
      </c>
      <c r="O205" s="2">
        <f t="shared" si="45"/>
        <v>1.6288131034493784E-2</v>
      </c>
      <c r="P205" s="2">
        <f t="shared" si="46"/>
        <v>9.4115904608906562E-4</v>
      </c>
    </row>
    <row r="206" spans="1:16" x14ac:dyDescent="0.55000000000000004">
      <c r="A206">
        <f t="shared" si="47"/>
        <v>199.80528504323959</v>
      </c>
      <c r="C206">
        <f t="shared" si="42"/>
        <v>0.13781587357720332</v>
      </c>
      <c r="D206">
        <f t="shared" si="41"/>
        <v>1.8179851619460712E-2</v>
      </c>
      <c r="E206" s="2">
        <f t="shared" si="43"/>
        <v>2.7624492336032333E-3</v>
      </c>
      <c r="K206">
        <f t="shared" si="48"/>
        <v>199.80528504323959</v>
      </c>
      <c r="L206" s="2">
        <v>-4.7497999999999999E-2</v>
      </c>
      <c r="M206" s="2">
        <v>8.5256866417599997E-2</v>
      </c>
      <c r="N206" s="2">
        <f t="shared" si="44"/>
        <v>4.3135801933478985E-3</v>
      </c>
      <c r="O206" s="2">
        <f t="shared" si="45"/>
        <v>2.5410634929669425E-3</v>
      </c>
      <c r="P206" s="2">
        <f t="shared" si="46"/>
        <v>6.4847526587537702E-3</v>
      </c>
    </row>
    <row r="207" spans="1:16" x14ac:dyDescent="0.55000000000000004">
      <c r="A207">
        <f t="shared" si="47"/>
        <v>200.80528504323959</v>
      </c>
      <c r="C207">
        <f t="shared" si="42"/>
        <v>0.21213523659450448</v>
      </c>
      <c r="D207">
        <f t="shared" si="41"/>
        <v>8.2408155002554856E-2</v>
      </c>
      <c r="E207" s="2">
        <f t="shared" si="43"/>
        <v>2.1343318451004306E-4</v>
      </c>
      <c r="K207">
        <f t="shared" si="48"/>
        <v>200.80528504323959</v>
      </c>
      <c r="L207" s="2">
        <v>3.7083999999999999E-2</v>
      </c>
      <c r="M207" s="2">
        <v>0.226744589232799</v>
      </c>
      <c r="N207" s="2">
        <f t="shared" si="44"/>
        <v>2.0542790266956184E-3</v>
      </c>
      <c r="O207" s="2">
        <f t="shared" si="45"/>
        <v>1.1677964969655037E-3</v>
      </c>
      <c r="P207" s="2">
        <f t="shared" si="46"/>
        <v>4.9290964289846841E-2</v>
      </c>
    </row>
    <row r="208" spans="1:16" x14ac:dyDescent="0.55000000000000004">
      <c r="A208">
        <f t="shared" si="47"/>
        <v>201.80528504323959</v>
      </c>
      <c r="C208">
        <f t="shared" si="42"/>
        <v>0.23700610144416098</v>
      </c>
      <c r="D208">
        <f t="shared" si="41"/>
        <v>0.12790600904261137</v>
      </c>
      <c r="E208" s="2">
        <f t="shared" si="43"/>
        <v>2.7874638976343284E-3</v>
      </c>
      <c r="K208">
        <f t="shared" si="48"/>
        <v>201.80528504323959</v>
      </c>
      <c r="L208" s="2">
        <v>0.119126</v>
      </c>
      <c r="M208" s="2">
        <v>0.28980253974859899</v>
      </c>
      <c r="N208" s="2">
        <f t="shared" si="44"/>
        <v>7.7088558788337573E-5</v>
      </c>
      <c r="O208" s="2">
        <f t="shared" si="45"/>
        <v>1.3505934958093237E-2</v>
      </c>
      <c r="P208" s="2">
        <f t="shared" si="46"/>
        <v>8.1266977542707453E-2</v>
      </c>
    </row>
    <row r="209" spans="1:16" x14ac:dyDescent="0.55000000000000004">
      <c r="A209">
        <f t="shared" si="47"/>
        <v>202.80528504323959</v>
      </c>
      <c r="C209">
        <f t="shared" si="42"/>
        <v>0.20651050263836082</v>
      </c>
      <c r="D209">
        <f t="shared" si="41"/>
        <v>0.14375452671130043</v>
      </c>
      <c r="E209" s="2">
        <f t="shared" si="43"/>
        <v>4.7700685524972996E-4</v>
      </c>
      <c r="K209">
        <f t="shared" si="48"/>
        <v>202.80528504323959</v>
      </c>
      <c r="L209" s="2">
        <v>0.17729200000000001</v>
      </c>
      <c r="M209" s="2">
        <v>0.2283509892458</v>
      </c>
      <c r="N209" s="2">
        <f t="shared" si="44"/>
        <v>1.1247621145902375E-3</v>
      </c>
      <c r="O209" s="2">
        <f t="shared" si="45"/>
        <v>3.0408746265035196E-2</v>
      </c>
      <c r="P209" s="2">
        <f t="shared" si="46"/>
        <v>5.0006836808693597E-2</v>
      </c>
    </row>
    <row r="210" spans="1:16" x14ac:dyDescent="0.55000000000000004">
      <c r="A210">
        <f t="shared" si="47"/>
        <v>203.80528504323959</v>
      </c>
      <c r="C210">
        <f t="shared" si="42"/>
        <v>0.12827994681689456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0.12627042152570936</v>
      </c>
      <c r="E210" s="2">
        <f t="shared" si="43"/>
        <v>7.8065859405592982E-4</v>
      </c>
      <c r="K210">
        <f t="shared" si="48"/>
        <v>203.80528504323959</v>
      </c>
      <c r="L210" s="2">
        <v>0.17449799999999999</v>
      </c>
      <c r="M210" s="2">
        <v>0.1003396784922</v>
      </c>
      <c r="N210" s="2">
        <f t="shared" si="44"/>
        <v>2.3258993254938608E-3</v>
      </c>
      <c r="O210" s="2">
        <f t="shared" si="45"/>
        <v>2.9442111463077278E-2</v>
      </c>
      <c r="P210" s="2">
        <f t="shared" si="46"/>
        <v>9.1414201130656202E-3</v>
      </c>
    </row>
    <row r="211" spans="1:16" x14ac:dyDescent="0.55000000000000004">
      <c r="A211">
        <f t="shared" si="47"/>
        <v>204.80528504323959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2.1583136639607273E-2</v>
      </c>
      <c r="D211">
        <f t="shared" si="49"/>
        <v>7.9905717431097215E-2</v>
      </c>
      <c r="E211" s="2">
        <f t="shared" si="43"/>
        <v>5.5453088058314136E-4</v>
      </c>
      <c r="K211">
        <f t="shared" si="48"/>
        <v>204.80528504323959</v>
      </c>
      <c r="L211" s="2">
        <v>0.117602</v>
      </c>
      <c r="M211" s="2">
        <v>-1.96534272919999E-3</v>
      </c>
      <c r="N211" s="2">
        <f t="shared" si="44"/>
        <v>1.4210097195145638E-3</v>
      </c>
      <c r="O211" s="2">
        <f t="shared" si="45"/>
        <v>1.3154034099570742E-2</v>
      </c>
      <c r="P211" s="2">
        <f t="shared" si="46"/>
        <v>4.4812945288035589E-5</v>
      </c>
    </row>
    <row r="212" spans="1:16" x14ac:dyDescent="0.55000000000000004">
      <c r="A212">
        <f t="shared" si="47"/>
        <v>205.80528504323959</v>
      </c>
      <c r="C212">
        <f t="shared" si="50"/>
        <v>-8.747697009866881E-2</v>
      </c>
      <c r="D212">
        <f t="shared" si="49"/>
        <v>1.6125879697253077E-2</v>
      </c>
      <c r="E212" s="2">
        <f t="shared" si="43"/>
        <v>1.1892369880264916E-3</v>
      </c>
      <c r="K212">
        <f t="shared" si="48"/>
        <v>205.80528504323959</v>
      </c>
      <c r="L212" s="2">
        <v>3.6322E-2</v>
      </c>
      <c r="M212" s="2">
        <v>-0.12196228564059899</v>
      </c>
      <c r="N212" s="2">
        <f t="shared" si="44"/>
        <v>4.0788327528302646E-4</v>
      </c>
      <c r="O212" s="2">
        <f t="shared" si="45"/>
        <v>1.1162974317042555E-3</v>
      </c>
      <c r="P212" s="2">
        <f t="shared" si="46"/>
        <v>1.6050657646417263E-2</v>
      </c>
    </row>
    <row r="213" spans="1:16" x14ac:dyDescent="0.55000000000000004">
      <c r="A213">
        <f t="shared" si="47"/>
        <v>206.80528504323959</v>
      </c>
      <c r="C213">
        <f t="shared" si="50"/>
        <v>-0.1724548265526627</v>
      </c>
      <c r="D213">
        <f t="shared" si="49"/>
        <v>-4.9451882187290491E-2</v>
      </c>
      <c r="E213" s="2">
        <f t="shared" si="43"/>
        <v>1.4395950882631528E-3</v>
      </c>
      <c r="K213">
        <f t="shared" si="48"/>
        <v>206.80528504323959</v>
      </c>
      <c r="L213" s="2">
        <v>-5.6388000000000001E-2</v>
      </c>
      <c r="M213" s="2">
        <v>-0.210396822919</v>
      </c>
      <c r="N213" s="2">
        <f t="shared" si="44"/>
        <v>4.8109730311786146E-5</v>
      </c>
      <c r="O213" s="2">
        <f t="shared" si="45"/>
        <v>3.5163669449190462E-3</v>
      </c>
      <c r="P213" s="2">
        <f t="shared" si="46"/>
        <v>4.6279078575778072E-2</v>
      </c>
    </row>
    <row r="214" spans="1:16" x14ac:dyDescent="0.55000000000000004">
      <c r="A214">
        <f t="shared" si="47"/>
        <v>207.80528504323959</v>
      </c>
      <c r="C214">
        <f t="shared" si="50"/>
        <v>-0.2131193637521106</v>
      </c>
      <c r="D214">
        <f t="shared" si="49"/>
        <v>-0.10094368423579388</v>
      </c>
      <c r="E214" s="2">
        <f t="shared" si="43"/>
        <v>5.7101238269319675E-3</v>
      </c>
      <c r="K214">
        <f t="shared" si="48"/>
        <v>207.80528504323959</v>
      </c>
      <c r="L214" s="2">
        <v>-0.13919200000000001</v>
      </c>
      <c r="M214" s="2">
        <v>-0.2886847250424</v>
      </c>
      <c r="N214" s="2">
        <f t="shared" si="44"/>
        <v>1.4629336587984195E-3</v>
      </c>
      <c r="O214" s="2">
        <f t="shared" si="45"/>
        <v>2.0193251930530065E-2</v>
      </c>
      <c r="P214" s="2">
        <f t="shared" si="46"/>
        <v>8.6091557971544344E-2</v>
      </c>
    </row>
    <row r="215" spans="1:16" x14ac:dyDescent="0.55000000000000004">
      <c r="A215">
        <f t="shared" si="47"/>
        <v>208.80528504323959</v>
      </c>
      <c r="C215">
        <f t="shared" si="50"/>
        <v>-0.20043841660400663</v>
      </c>
      <c r="D215">
        <f t="shared" si="49"/>
        <v>-0.12613580344889475</v>
      </c>
      <c r="E215" s="2">
        <f t="shared" si="43"/>
        <v>1.2065922242346075E-2</v>
      </c>
      <c r="K215">
        <f t="shared" si="48"/>
        <v>208.80528504323959</v>
      </c>
      <c r="L215" s="2">
        <v>-0.20574000000000001</v>
      </c>
      <c r="M215" s="2">
        <v>-0.31028340848960001</v>
      </c>
      <c r="N215" s="2">
        <f t="shared" si="44"/>
        <v>6.3368281085469987E-3</v>
      </c>
      <c r="O215" s="2">
        <f t="shared" si="45"/>
        <v>4.3535224121714379E-2</v>
      </c>
      <c r="P215" s="2">
        <f t="shared" si="46"/>
        <v>9.9232757303171021E-2</v>
      </c>
    </row>
    <row r="216" spans="1:16" x14ac:dyDescent="0.55000000000000004">
      <c r="A216">
        <f t="shared" si="47"/>
        <v>209.80528504323959</v>
      </c>
      <c r="C216">
        <f t="shared" si="50"/>
        <v>-0.13874796951748705</v>
      </c>
      <c r="D216">
        <f t="shared" si="49"/>
        <v>-0.11948993084570153</v>
      </c>
      <c r="E216" s="2">
        <f t="shared" si="43"/>
        <v>1.099482396039368E-2</v>
      </c>
      <c r="K216">
        <f t="shared" si="48"/>
        <v>209.80528504323959</v>
      </c>
      <c r="L216" s="2">
        <v>-0.233679999999999</v>
      </c>
      <c r="M216" s="2">
        <v>-0.24360417563039999</v>
      </c>
      <c r="N216" s="2">
        <f t="shared" si="44"/>
        <v>1.3039371893463238E-2</v>
      </c>
      <c r="O216" s="2">
        <f t="shared" si="45"/>
        <v>5.59752835021348E-2</v>
      </c>
      <c r="P216" s="2">
        <f t="shared" si="46"/>
        <v>6.1669318661914482E-2</v>
      </c>
    </row>
    <row r="217" spans="1:16" x14ac:dyDescent="0.55000000000000004">
      <c r="A217">
        <f t="shared" si="47"/>
        <v>210.80528504323959</v>
      </c>
      <c r="C217">
        <f t="shared" si="50"/>
        <v>-4.4570140445733306E-2</v>
      </c>
      <c r="D217">
        <f t="shared" si="49"/>
        <v>-8.3468004993941886E-2</v>
      </c>
      <c r="E217" s="2">
        <f t="shared" si="43"/>
        <v>3.0586402673900772E-3</v>
      </c>
      <c r="K217">
        <f t="shared" si="48"/>
        <v>210.80528504323959</v>
      </c>
      <c r="L217" s="2">
        <v>-0.18440400000000001</v>
      </c>
      <c r="M217" s="2">
        <v>-9.9875115514799898E-2</v>
      </c>
      <c r="N217" s="2">
        <f t="shared" si="44"/>
        <v>1.0188075087862991E-2</v>
      </c>
      <c r="O217" s="2">
        <f t="shared" si="45"/>
        <v>3.5086895149029337E-2</v>
      </c>
      <c r="P217" s="2">
        <f t="shared" si="46"/>
        <v>1.0942000992668257E-2</v>
      </c>
    </row>
    <row r="218" spans="1:16" x14ac:dyDescent="0.55000000000000004">
      <c r="A218">
        <f t="shared" si="47"/>
        <v>211.80528504323959</v>
      </c>
      <c r="C218">
        <f t="shared" si="50"/>
        <v>5.7615946612128544E-2</v>
      </c>
      <c r="D218">
        <f t="shared" si="49"/>
        <v>-2.7849676077986045E-2</v>
      </c>
      <c r="E218" s="2">
        <f t="shared" si="43"/>
        <v>1.7353743223957419E-4</v>
      </c>
      <c r="K218">
        <f t="shared" si="48"/>
        <v>211.80528504323959</v>
      </c>
      <c r="L218" s="2">
        <v>-9.2963999999999894E-2</v>
      </c>
      <c r="M218" s="2">
        <v>7.0789307316200006E-2</v>
      </c>
      <c r="N218" s="2">
        <f t="shared" si="44"/>
        <v>4.239875179820946E-3</v>
      </c>
      <c r="O218" s="2">
        <f t="shared" si="45"/>
        <v>9.1920084203791063E-3</v>
      </c>
      <c r="P218" s="2">
        <f t="shared" si="46"/>
        <v>4.3639768269254815E-3</v>
      </c>
    </row>
    <row r="219" spans="1:16" x14ac:dyDescent="0.55000000000000004">
      <c r="A219">
        <f t="shared" si="47"/>
        <v>212.80528504323959</v>
      </c>
      <c r="C219">
        <f t="shared" si="50"/>
        <v>0.14158291835760381</v>
      </c>
      <c r="D219">
        <f t="shared" si="49"/>
        <v>3.2781113431550185E-2</v>
      </c>
      <c r="E219" s="2">
        <f t="shared" si="43"/>
        <v>1.0008677734279461E-2</v>
      </c>
      <c r="K219">
        <f t="shared" si="48"/>
        <v>212.80528504323959</v>
      </c>
      <c r="L219" s="2">
        <v>1.5239999999999899E-2</v>
      </c>
      <c r="M219" s="2">
        <v>0.24162629762019899</v>
      </c>
      <c r="N219" s="2">
        <f t="shared" si="44"/>
        <v>3.0769066041851382E-4</v>
      </c>
      <c r="O219" s="2">
        <f t="shared" si="45"/>
        <v>1.5200516747638335E-4</v>
      </c>
      <c r="P219" s="2">
        <f t="shared" si="46"/>
        <v>5.6120374891125722E-2</v>
      </c>
    </row>
    <row r="220" spans="1:16" x14ac:dyDescent="0.55000000000000004">
      <c r="A220">
        <f t="shared" si="47"/>
        <v>213.80528504323959</v>
      </c>
      <c r="C220">
        <f t="shared" si="50"/>
        <v>0.1859809610194387</v>
      </c>
      <c r="D220">
        <f t="shared" si="49"/>
        <v>8.274519950562384E-2</v>
      </c>
      <c r="E220" s="2">
        <f t="shared" si="43"/>
        <v>3.6373190183872701E-2</v>
      </c>
      <c r="K220">
        <f t="shared" si="48"/>
        <v>213.80528504323959</v>
      </c>
      <c r="L220" s="2">
        <v>0.121666</v>
      </c>
      <c r="M220" s="2">
        <v>0.37669852755139899</v>
      </c>
      <c r="N220" s="2">
        <f t="shared" si="44"/>
        <v>1.5148287111230313E-3</v>
      </c>
      <c r="O220" s="2">
        <f t="shared" si="45"/>
        <v>1.4102758948964065E-2</v>
      </c>
      <c r="P220" s="2">
        <f t="shared" si="46"/>
        <v>0.13836140051065199</v>
      </c>
    </row>
    <row r="221" spans="1:16" x14ac:dyDescent="0.55000000000000004">
      <c r="A221">
        <f t="shared" si="47"/>
        <v>214.80528504323959</v>
      </c>
      <c r="C221">
        <f t="shared" si="50"/>
        <v>0.17971528055866223</v>
      </c>
      <c r="D221">
        <f t="shared" si="49"/>
        <v>0.10923862847516611</v>
      </c>
      <c r="E221" s="2">
        <f t="shared" si="43"/>
        <v>5.3882798814224461E-2</v>
      </c>
      <c r="K221">
        <f t="shared" si="48"/>
        <v>214.80528504323959</v>
      </c>
      <c r="L221" s="2">
        <v>0.23266399999999901</v>
      </c>
      <c r="M221" s="2">
        <v>0.41184196755140001</v>
      </c>
      <c r="N221" s="2">
        <f t="shared" si="44"/>
        <v>1.5233822336043033E-2</v>
      </c>
      <c r="O221" s="2">
        <f t="shared" si="45"/>
        <v>5.2786458274018781E-2</v>
      </c>
      <c r="P221" s="2">
        <f t="shared" si="46"/>
        <v>0.16574104614830268</v>
      </c>
    </row>
    <row r="222" spans="1:16" x14ac:dyDescent="0.55000000000000004">
      <c r="A222">
        <f t="shared" si="47"/>
        <v>215.80528504323959</v>
      </c>
      <c r="C222">
        <f t="shared" si="50"/>
        <v>0.12472489970239778</v>
      </c>
      <c r="D222">
        <f t="shared" si="49"/>
        <v>0.10556571385105779</v>
      </c>
      <c r="E222" s="2">
        <f t="shared" si="43"/>
        <v>2.727328976767519E-2</v>
      </c>
      <c r="K222">
        <f t="shared" si="48"/>
        <v>215.80528504323959</v>
      </c>
      <c r="L222" s="2">
        <v>0.25019000000000002</v>
      </c>
      <c r="M222" s="2">
        <v>0.28987116750059899</v>
      </c>
      <c r="N222" s="2">
        <f t="shared" si="44"/>
        <v>2.0916184144091125E-2</v>
      </c>
      <c r="O222" s="2">
        <f t="shared" si="45"/>
        <v>6.1146922423027959E-2</v>
      </c>
      <c r="P222" s="2">
        <f t="shared" si="46"/>
        <v>8.1306110177965907E-2</v>
      </c>
    </row>
    <row r="223" spans="1:16" x14ac:dyDescent="0.55000000000000004">
      <c r="A223">
        <f t="shared" si="47"/>
        <v>216.80528504323959</v>
      </c>
      <c r="C223">
        <f t="shared" si="50"/>
        <v>3.5466299094495786E-2</v>
      </c>
      <c r="D223">
        <f t="shared" si="49"/>
        <v>7.2822217643873588E-2</v>
      </c>
      <c r="E223" s="2">
        <f t="shared" si="43"/>
        <v>1.0499682584430679E-2</v>
      </c>
      <c r="K223">
        <f t="shared" si="48"/>
        <v>216.80528504323959</v>
      </c>
      <c r="L223" s="2">
        <v>0.230378</v>
      </c>
      <c r="M223" s="2">
        <v>0.13793425791300001</v>
      </c>
      <c r="N223" s="2">
        <f t="shared" si="44"/>
        <v>2.4823824553851074E-2</v>
      </c>
      <c r="O223" s="2">
        <f t="shared" si="45"/>
        <v>5.1741253182235492E-2</v>
      </c>
      <c r="P223" s="2">
        <f t="shared" si="46"/>
        <v>1.7743666191365769E-2</v>
      </c>
    </row>
    <row r="224" spans="1:16" x14ac:dyDescent="0.55000000000000004">
      <c r="A224">
        <f t="shared" si="47"/>
        <v>217.80528504323959</v>
      </c>
      <c r="C224">
        <f t="shared" si="50"/>
        <v>-6.4766153213039704E-2</v>
      </c>
      <c r="D224">
        <f t="shared" si="49"/>
        <v>1.9606266956733891E-2</v>
      </c>
      <c r="E224" s="2">
        <f t="shared" si="43"/>
        <v>6.9829783906064698E-3</v>
      </c>
      <c r="K224">
        <f t="shared" si="48"/>
        <v>217.80528504323959</v>
      </c>
      <c r="L224" s="2">
        <v>0.15443200000000001</v>
      </c>
      <c r="M224" s="2">
        <v>1.8798063953199998E-2</v>
      </c>
      <c r="N224" s="2">
        <f t="shared" si="44"/>
        <v>1.8177978290654061E-2</v>
      </c>
      <c r="O224" s="2">
        <f t="shared" si="45"/>
        <v>2.2958624827197748E-2</v>
      </c>
      <c r="P224" s="2">
        <f t="shared" si="46"/>
        <v>1.979412491436986E-4</v>
      </c>
    </row>
    <row r="225" spans="1:16" x14ac:dyDescent="0.55000000000000004">
      <c r="A225">
        <f t="shared" si="47"/>
        <v>218.80528504323959</v>
      </c>
      <c r="C225">
        <f t="shared" si="50"/>
        <v>-0.14975588883739546</v>
      </c>
      <c r="D225">
        <f t="shared" si="49"/>
        <v>-4.0169334931327065E-2</v>
      </c>
      <c r="E225" s="2">
        <f t="shared" si="43"/>
        <v>2.6621261442967446E-3</v>
      </c>
      <c r="K225">
        <f t="shared" si="48"/>
        <v>218.80528504323959</v>
      </c>
      <c r="L225" s="2">
        <v>6.7817999999999906E-2</v>
      </c>
      <c r="M225" s="2">
        <v>-9.8160093036799997E-2</v>
      </c>
      <c r="N225" s="2">
        <f t="shared" si="44"/>
        <v>1.1661264505570592E-2</v>
      </c>
      <c r="O225" s="2">
        <f t="shared" si="45"/>
        <v>4.2129235265025069E-3</v>
      </c>
      <c r="P225" s="2">
        <f t="shared" si="46"/>
        <v>1.0586145803712836E-2</v>
      </c>
    </row>
    <row r="226" spans="1:16" x14ac:dyDescent="0.55000000000000004">
      <c r="A226">
        <f t="shared" si="47"/>
        <v>219.80528504323959</v>
      </c>
      <c r="C226">
        <f t="shared" si="50"/>
        <v>-0.19702652133945034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-9.081226074391878E-2</v>
      </c>
      <c r="E226" s="2">
        <f t="shared" si="43"/>
        <v>1.097209189796758E-4</v>
      </c>
      <c r="K226">
        <f t="shared" si="48"/>
        <v>219.80528504323959</v>
      </c>
      <c r="L226" s="2">
        <v>-2.5146000000000002E-2</v>
      </c>
      <c r="M226" s="2">
        <v>-0.20750129670600001</v>
      </c>
      <c r="N226" s="2">
        <f t="shared" si="44"/>
        <v>4.3120578000883283E-3</v>
      </c>
      <c r="O226" s="2">
        <f t="shared" si="45"/>
        <v>7.8719314063022616E-4</v>
      </c>
      <c r="P226" s="2">
        <f t="shared" si="46"/>
        <v>4.5041658282456529E-2</v>
      </c>
    </row>
    <row r="227" spans="1:16" x14ac:dyDescent="0.55000000000000004">
      <c r="A227">
        <f t="shared" si="47"/>
        <v>220.80528504323959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-0.19357313144163205</v>
      </c>
      <c r="D227">
        <f t="shared" si="51"/>
        <v>-0.11884305454588033</v>
      </c>
      <c r="E227" s="2">
        <f t="shared" si="43"/>
        <v>7.3876218906829541E-3</v>
      </c>
      <c r="K227">
        <f t="shared" si="48"/>
        <v>220.80528504323959</v>
      </c>
      <c r="L227" s="2">
        <v>-0.117094</v>
      </c>
      <c r="M227" s="2">
        <v>-0.27952440770140002</v>
      </c>
      <c r="N227" s="2">
        <f t="shared" si="44"/>
        <v>3.0591918044646367E-6</v>
      </c>
      <c r="O227" s="2">
        <f t="shared" si="45"/>
        <v>1.4401191007106264E-2</v>
      </c>
      <c r="P227" s="2">
        <f t="shared" si="46"/>
        <v>8.0799945468693429E-2</v>
      </c>
    </row>
    <row r="228" spans="1:16" x14ac:dyDescent="0.55000000000000004">
      <c r="A228">
        <f t="shared" si="47"/>
        <v>221.80528504323959</v>
      </c>
      <c r="C228">
        <f t="shared" si="52"/>
        <v>-0.13921757289783954</v>
      </c>
      <c r="D228">
        <f t="shared" si="51"/>
        <v>-0.11643899652781282</v>
      </c>
      <c r="E228" s="2">
        <f t="shared" si="43"/>
        <v>1.5080898708464746E-2</v>
      </c>
      <c r="K228">
        <f t="shared" si="48"/>
        <v>221.80528504323959</v>
      </c>
      <c r="L228" s="2">
        <v>-0.18262600000000001</v>
      </c>
      <c r="M228" s="2">
        <v>-0.26202188352439998</v>
      </c>
      <c r="N228" s="2">
        <f t="shared" si="44"/>
        <v>4.3807194286273185E-3</v>
      </c>
      <c r="O228" s="2">
        <f t="shared" si="45"/>
        <v>3.4423964426638913E-2</v>
      </c>
      <c r="P228" s="2">
        <f t="shared" si="46"/>
        <v>7.1155982884636884E-2</v>
      </c>
    </row>
    <row r="229" spans="1:16" x14ac:dyDescent="0.55000000000000004">
      <c r="A229">
        <f t="shared" si="47"/>
        <v>222.80528504323959</v>
      </c>
      <c r="C229">
        <f t="shared" si="52"/>
        <v>-4.6738753704975322E-2</v>
      </c>
      <c r="D229">
        <f t="shared" si="51"/>
        <v>-8.3460681911865522E-2</v>
      </c>
      <c r="E229" s="2">
        <f t="shared" si="43"/>
        <v>1.4591705242735184E-2</v>
      </c>
      <c r="K229">
        <f t="shared" si="48"/>
        <v>222.80528504323959</v>
      </c>
      <c r="L229" s="2">
        <v>-0.183896</v>
      </c>
      <c r="M229" s="2">
        <v>-0.1675348846146</v>
      </c>
      <c r="N229" s="2">
        <f t="shared" si="44"/>
        <v>1.0087253119464753E-2</v>
      </c>
      <c r="O229" s="2">
        <f t="shared" si="45"/>
        <v>3.4896841211203497E-2</v>
      </c>
      <c r="P229" s="2">
        <f t="shared" si="46"/>
        <v>2.9674813022682212E-2</v>
      </c>
    </row>
    <row r="230" spans="1:16" x14ac:dyDescent="0.55000000000000004">
      <c r="A230">
        <f t="shared" si="47"/>
        <v>223.80528504323959</v>
      </c>
      <c r="C230">
        <f t="shared" si="52"/>
        <v>6.1261794050148102E-2</v>
      </c>
      <c r="D230">
        <f t="shared" si="51"/>
        <v>-2.7547836087805349E-2</v>
      </c>
      <c r="E230" s="2">
        <f t="shared" si="43"/>
        <v>6.4207976707612519E-3</v>
      </c>
      <c r="K230">
        <f t="shared" si="48"/>
        <v>223.80528504323959</v>
      </c>
      <c r="L230" s="2">
        <v>-0.119634</v>
      </c>
      <c r="M230" s="2">
        <v>-1.8868085962E-2</v>
      </c>
      <c r="N230" s="2">
        <f t="shared" si="44"/>
        <v>8.4798615840635805E-3</v>
      </c>
      <c r="O230" s="2">
        <f t="shared" si="45"/>
        <v>1.5017267816235436E-2</v>
      </c>
      <c r="P230" s="2">
        <f t="shared" si="46"/>
        <v>5.5681795647514532E-4</v>
      </c>
    </row>
    <row r="231" spans="1:16" x14ac:dyDescent="0.55000000000000004">
      <c r="A231">
        <f t="shared" si="47"/>
        <v>224.80528504323959</v>
      </c>
      <c r="C231">
        <f t="shared" si="52"/>
        <v>0.15797885722757207</v>
      </c>
      <c r="D231">
        <f t="shared" si="51"/>
        <v>3.774464910102053E-2</v>
      </c>
      <c r="E231" s="2">
        <f t="shared" si="43"/>
        <v>2.5008670794876347E-4</v>
      </c>
      <c r="K231">
        <f t="shared" si="48"/>
        <v>224.80528504323959</v>
      </c>
      <c r="L231" s="2">
        <v>-2.7178000000000001E-2</v>
      </c>
      <c r="M231" s="2">
        <v>0.17379298723680001</v>
      </c>
      <c r="N231" s="2">
        <f t="shared" si="44"/>
        <v>4.2149503662942409E-3</v>
      </c>
      <c r="O231" s="2">
        <f t="shared" si="45"/>
        <v>9.0534565993356396E-4</v>
      </c>
      <c r="P231" s="2">
        <f t="shared" si="46"/>
        <v>2.8582664088748842E-2</v>
      </c>
    </row>
    <row r="232" spans="1:16" x14ac:dyDescent="0.55000000000000004">
      <c r="A232">
        <f t="shared" si="47"/>
        <v>225.80528504323959</v>
      </c>
      <c r="C232">
        <f t="shared" si="52"/>
        <v>0.21910206894503909</v>
      </c>
      <c r="D232">
        <f t="shared" si="51"/>
        <v>9.6307325812456837E-2</v>
      </c>
      <c r="E232" s="2">
        <f t="shared" si="43"/>
        <v>8.1387966187008338E-3</v>
      </c>
      <c r="K232">
        <f t="shared" si="48"/>
        <v>225.80528504323959</v>
      </c>
      <c r="L232" s="2">
        <v>6.8834000000000006E-2</v>
      </c>
      <c r="M232" s="2">
        <v>0.30931734824239998</v>
      </c>
      <c r="N232" s="2">
        <f t="shared" si="44"/>
        <v>7.5478363119740681E-4</v>
      </c>
      <c r="O232" s="2">
        <f t="shared" si="45"/>
        <v>4.345846882850851E-3</v>
      </c>
      <c r="P232" s="2">
        <f t="shared" si="46"/>
        <v>9.277412009224871E-2</v>
      </c>
    </row>
    <row r="233" spans="1:16" x14ac:dyDescent="0.55000000000000004">
      <c r="A233">
        <f t="shared" si="47"/>
        <v>226.80528504323959</v>
      </c>
      <c r="C233">
        <f t="shared" si="52"/>
        <v>0.22891630418281758</v>
      </c>
      <c r="D233">
        <f t="shared" si="51"/>
        <v>0.13349394503006634</v>
      </c>
      <c r="E233" s="2">
        <f t="shared" si="43"/>
        <v>2.1725748229932253E-2</v>
      </c>
      <c r="K233">
        <f t="shared" si="48"/>
        <v>226.80528504323959</v>
      </c>
      <c r="L233" s="2">
        <v>0.163321999999999</v>
      </c>
      <c r="M233" s="2">
        <v>0.37631287208699998</v>
      </c>
      <c r="N233" s="2">
        <f t="shared" si="44"/>
        <v>8.8971286328932411E-4</v>
      </c>
      <c r="O233" s="2">
        <f t="shared" si="45"/>
        <v>2.5731700975245318E-2</v>
      </c>
      <c r="P233" s="2">
        <f t="shared" si="46"/>
        <v>0.13807464500530975</v>
      </c>
    </row>
    <row r="234" spans="1:16" x14ac:dyDescent="0.55000000000000004">
      <c r="A234">
        <f t="shared" si="47"/>
        <v>227.80528504323959</v>
      </c>
      <c r="C234">
        <f t="shared" si="52"/>
        <v>0.18427395261989032</v>
      </c>
      <c r="D234">
        <f t="shared" si="51"/>
        <v>0.13979072037772186</v>
      </c>
      <c r="E234" s="2">
        <f t="shared" si="43"/>
        <v>1.0717101132424595E-2</v>
      </c>
      <c r="K234">
        <f t="shared" si="48"/>
        <v>227.80528504323959</v>
      </c>
      <c r="L234" s="2">
        <v>0.22656799999999899</v>
      </c>
      <c r="M234" s="2">
        <v>0.28779738538959998</v>
      </c>
      <c r="N234" s="2">
        <f t="shared" si="44"/>
        <v>7.5302962586428742E-3</v>
      </c>
      <c r="O234" s="2">
        <f t="shared" si="45"/>
        <v>5.0022470455928801E-2</v>
      </c>
      <c r="P234" s="2">
        <f t="shared" si="46"/>
        <v>8.0127764901799056E-2</v>
      </c>
    </row>
    <row r="235" spans="1:16" x14ac:dyDescent="0.55000000000000004">
      <c r="A235">
        <f t="shared" si="47"/>
        <v>228.80528504323959</v>
      </c>
      <c r="C235">
        <f t="shared" si="52"/>
        <v>9.5440459261841651E-2</v>
      </c>
      <c r="D235">
        <f t="shared" si="51"/>
        <v>0.11321733709226495</v>
      </c>
      <c r="E235" s="2">
        <f t="shared" si="43"/>
        <v>1.3681069719401026E-3</v>
      </c>
      <c r="K235">
        <f t="shared" si="48"/>
        <v>228.80528504323959</v>
      </c>
      <c r="L235" s="2">
        <v>0.21615400000000001</v>
      </c>
      <c r="M235" s="2">
        <v>0.132428389346399</v>
      </c>
      <c r="N235" s="2">
        <f t="shared" si="44"/>
        <v>1.059595657058068E-2</v>
      </c>
      <c r="O235" s="2">
        <f t="shared" si="45"/>
        <v>4.5472593073358859E-2</v>
      </c>
      <c r="P235" s="2">
        <f t="shared" si="46"/>
        <v>1.6307158442961895E-2</v>
      </c>
    </row>
    <row r="236" spans="1:16" x14ac:dyDescent="0.55000000000000004">
      <c r="A236">
        <f t="shared" si="47"/>
        <v>229.80528504323959</v>
      </c>
      <c r="C236">
        <f t="shared" si="52"/>
        <v>-1.6403493045693253E-2</v>
      </c>
      <c r="D236">
        <f t="shared" si="51"/>
        <v>5.9856410979543917E-2</v>
      </c>
      <c r="E236" s="2">
        <f t="shared" si="43"/>
        <v>4.8011150748944328E-6</v>
      </c>
      <c r="K236">
        <f t="shared" si="48"/>
        <v>229.80528504323959</v>
      </c>
      <c r="L236" s="2">
        <v>0.14757399999999901</v>
      </c>
      <c r="M236" s="2">
        <v>-1.8594637740799998E-2</v>
      </c>
      <c r="N236" s="2">
        <f t="shared" si="44"/>
        <v>7.6943754235614644E-3</v>
      </c>
      <c r="O236" s="2">
        <f t="shared" si="45"/>
        <v>2.0927394439846224E-2</v>
      </c>
      <c r="P236" s="2">
        <f t="shared" si="46"/>
        <v>5.4398762029748775E-4</v>
      </c>
    </row>
    <row r="237" spans="1:16" x14ac:dyDescent="0.55000000000000004">
      <c r="A237">
        <f t="shared" si="47"/>
        <v>230.80528504323959</v>
      </c>
      <c r="C237">
        <f t="shared" si="52"/>
        <v>-0.12438310697141733</v>
      </c>
      <c r="D237">
        <f t="shared" si="51"/>
        <v>-7.6240567743868261E-3</v>
      </c>
      <c r="E237" s="2">
        <f t="shared" si="43"/>
        <v>8.9626504961872053E-9</v>
      </c>
      <c r="K237">
        <f t="shared" si="48"/>
        <v>230.80528504323959</v>
      </c>
      <c r="L237" s="2">
        <v>5.0037999999999902E-2</v>
      </c>
      <c r="M237" s="2">
        <v>-0.1244777782474</v>
      </c>
      <c r="N237" s="2">
        <f t="shared" si="44"/>
        <v>3.3249127914525981E-3</v>
      </c>
      <c r="O237" s="2">
        <f t="shared" si="45"/>
        <v>2.2209576704067154E-3</v>
      </c>
      <c r="P237" s="2">
        <f t="shared" si="46"/>
        <v>1.6694366853508499E-2</v>
      </c>
    </row>
    <row r="238" spans="1:16" x14ac:dyDescent="0.55000000000000004">
      <c r="A238">
        <f t="shared" si="47"/>
        <v>231.80528504323959</v>
      </c>
      <c r="C238">
        <f t="shared" si="52"/>
        <v>-0.20257212715414746</v>
      </c>
      <c r="D238">
        <f t="shared" si="51"/>
        <v>-7.3088657420134262E-2</v>
      </c>
      <c r="E238" s="2">
        <f t="shared" si="43"/>
        <v>1.2286140115854538E-3</v>
      </c>
      <c r="K238">
        <f t="shared" si="48"/>
        <v>231.80528504323959</v>
      </c>
      <c r="L238" s="2">
        <v>-4.9276E-2</v>
      </c>
      <c r="M238" s="2">
        <v>-0.2376237178682</v>
      </c>
      <c r="N238" s="2">
        <f t="shared" si="44"/>
        <v>5.6704265340867528E-4</v>
      </c>
      <c r="O238" s="2">
        <f t="shared" si="45"/>
        <v>2.7234790473573633E-3</v>
      </c>
      <c r="P238" s="2">
        <f t="shared" si="46"/>
        <v>5.8734793544211537E-2</v>
      </c>
    </row>
    <row r="239" spans="1:16" x14ac:dyDescent="0.55000000000000004">
      <c r="A239">
        <f t="shared" si="47"/>
        <v>232.80528504323959</v>
      </c>
      <c r="C239">
        <f t="shared" si="52"/>
        <v>-0.23239933488149783</v>
      </c>
      <c r="D239">
        <f t="shared" si="51"/>
        <v>-0.12091598058040576</v>
      </c>
      <c r="E239" s="2">
        <f t="shared" si="43"/>
        <v>8.0165331520487531E-3</v>
      </c>
      <c r="K239">
        <f t="shared" si="48"/>
        <v>232.80528504323959</v>
      </c>
      <c r="L239" s="2">
        <v>-0.14452599999999899</v>
      </c>
      <c r="M239" s="2">
        <v>-0.32193442940900002</v>
      </c>
      <c r="N239" s="2">
        <f t="shared" si="44"/>
        <v>5.574330169935695E-4</v>
      </c>
      <c r="O239" s="2">
        <f t="shared" si="45"/>
        <v>2.1737657889701025E-2</v>
      </c>
      <c r="P239" s="2">
        <f t="shared" si="46"/>
        <v>0.10670893368747679</v>
      </c>
    </row>
    <row r="240" spans="1:16" x14ac:dyDescent="0.55000000000000004">
      <c r="A240">
        <f t="shared" si="47"/>
        <v>233.80528504323959</v>
      </c>
      <c r="C240">
        <f t="shared" si="52"/>
        <v>-0.20722026325836718</v>
      </c>
      <c r="D240">
        <f t="shared" si="51"/>
        <v>-0.13985044137933594</v>
      </c>
      <c r="E240" s="2">
        <f t="shared" si="43"/>
        <v>1.5433266765799016E-2</v>
      </c>
      <c r="K240">
        <f t="shared" si="48"/>
        <v>233.80528504323959</v>
      </c>
      <c r="L240" s="2">
        <v>-0.21717</v>
      </c>
      <c r="M240" s="2">
        <v>-0.331450963030199</v>
      </c>
      <c r="N240" s="2">
        <f t="shared" si="44"/>
        <v>5.9783141452943054E-3</v>
      </c>
      <c r="O240" s="2">
        <f t="shared" si="45"/>
        <v>4.8435630022795655E-2</v>
      </c>
      <c r="P240" s="2">
        <f t="shared" si="46"/>
        <v>0.11301690329859279</v>
      </c>
    </row>
    <row r="241" spans="1:16" x14ac:dyDescent="0.55000000000000004">
      <c r="A241">
        <f t="shared" si="47"/>
        <v>234.80528504323959</v>
      </c>
      <c r="C241">
        <f t="shared" si="52"/>
        <v>-0.13391479001623258</v>
      </c>
      <c r="D241">
        <f t="shared" si="51"/>
        <v>-0.12576406937879658</v>
      </c>
      <c r="E241" s="2">
        <f t="shared" si="43"/>
        <v>1.2166898760167074E-2</v>
      </c>
      <c r="K241">
        <f t="shared" si="48"/>
        <v>234.80528504323959</v>
      </c>
      <c r="L241" s="2">
        <v>-0.24155399999999999</v>
      </c>
      <c r="M241" s="2">
        <v>-0.24421845613920001</v>
      </c>
      <c r="N241" s="2">
        <f t="shared" si="44"/>
        <v>1.3407308033263099E-2</v>
      </c>
      <c r="O241" s="2">
        <f t="shared" si="45"/>
        <v>5.97631178544357E-2</v>
      </c>
      <c r="P241" s="2">
        <f t="shared" si="46"/>
        <v>6.1974788344024548E-2</v>
      </c>
    </row>
    <row r="242" spans="1:16" x14ac:dyDescent="0.55000000000000004">
      <c r="A242">
        <f t="shared" si="47"/>
        <v>235.80528504323959</v>
      </c>
      <c r="C242">
        <f t="shared" si="52"/>
        <v>-3.1115644199799945E-2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-8.264073187608012E-2</v>
      </c>
      <c r="E242" s="2">
        <f t="shared" si="43"/>
        <v>1.1816866672685004E-3</v>
      </c>
      <c r="K242">
        <f t="shared" si="48"/>
        <v>235.80528504323959</v>
      </c>
      <c r="L242" s="2">
        <v>-0.18542</v>
      </c>
      <c r="M242" s="2">
        <v>-6.5491313898999995E-2</v>
      </c>
      <c r="N242" s="2">
        <f t="shared" si="44"/>
        <v>1.0563577956088614E-2</v>
      </c>
      <c r="O242" s="2">
        <f t="shared" si="45"/>
        <v>3.5468551408681E-2</v>
      </c>
      <c r="P242" s="2">
        <f t="shared" si="46"/>
        <v>4.9308790648953105E-3</v>
      </c>
    </row>
    <row r="243" spans="1:16" x14ac:dyDescent="0.55000000000000004">
      <c r="A243">
        <f t="shared" si="47"/>
        <v>236.80528504323959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7.5484186399881331E-2</v>
      </c>
      <c r="D243">
        <f t="shared" si="53"/>
        <v>-2.1540177771397852E-2</v>
      </c>
      <c r="E243" s="2">
        <f t="shared" si="43"/>
        <v>9.6390553486713803E-4</v>
      </c>
      <c r="K243">
        <f t="shared" si="48"/>
        <v>236.80528504323959</v>
      </c>
      <c r="L243" s="2">
        <v>-7.5437999999999894E-2</v>
      </c>
      <c r="M243" s="2">
        <v>0.10653101449659901</v>
      </c>
      <c r="N243" s="2">
        <f t="shared" si="44"/>
        <v>2.9049752409859879E-3</v>
      </c>
      <c r="O243" s="2">
        <f t="shared" si="45"/>
        <v>6.1385599133878211E-3</v>
      </c>
      <c r="P243" s="2">
        <f t="shared" si="46"/>
        <v>1.0363669610064425E-2</v>
      </c>
    </row>
    <row r="244" spans="1:16" x14ac:dyDescent="0.55000000000000004">
      <c r="A244">
        <f t="shared" si="47"/>
        <v>237.80528504323959</v>
      </c>
      <c r="C244">
        <f t="shared" si="54"/>
        <v>0.15956684837125767</v>
      </c>
      <c r="D244">
        <f t="shared" si="53"/>
        <v>4.2195307796938426E-2</v>
      </c>
      <c r="E244" s="2">
        <f t="shared" si="43"/>
        <v>2.5944112166430909E-2</v>
      </c>
      <c r="K244">
        <f t="shared" si="48"/>
        <v>237.80528504323959</v>
      </c>
      <c r="L244" s="2">
        <v>4.2164E-2</v>
      </c>
      <c r="M244" s="2">
        <v>0.32063860929299998</v>
      </c>
      <c r="N244" s="2">
        <f t="shared" si="44"/>
        <v>9.8017814913773044E-10</v>
      </c>
      <c r="O244" s="2">
        <f t="shared" si="45"/>
        <v>1.540800958707159E-3</v>
      </c>
      <c r="P244" s="2">
        <f t="shared" si="46"/>
        <v>9.9798941614377926E-2</v>
      </c>
    </row>
    <row r="245" spans="1:16" x14ac:dyDescent="0.55000000000000004">
      <c r="A245">
        <f t="shared" si="47"/>
        <v>238.80528504323959</v>
      </c>
      <c r="C245">
        <f t="shared" si="54"/>
        <v>0.20075478679791836</v>
      </c>
      <c r="D245">
        <f t="shared" si="53"/>
        <v>9.2789583985897234E-2</v>
      </c>
      <c r="E245" s="2">
        <f t="shared" si="43"/>
        <v>6.3593489953684246E-2</v>
      </c>
      <c r="K245">
        <f t="shared" si="48"/>
        <v>238.80528504323959</v>
      </c>
      <c r="L245" s="2">
        <v>0.15798799999999899</v>
      </c>
      <c r="M245" s="2">
        <v>0.45293228371959898</v>
      </c>
      <c r="N245" s="2">
        <f t="shared" si="44"/>
        <v>4.2508334507478807E-3</v>
      </c>
      <c r="O245" s="2">
        <f t="shared" si="45"/>
        <v>2.4048887582416589E-2</v>
      </c>
      <c r="P245" s="2">
        <f t="shared" si="46"/>
        <v>0.20088626918923644</v>
      </c>
    </row>
    <row r="246" spans="1:16" x14ac:dyDescent="0.55000000000000004">
      <c r="A246">
        <f t="shared" si="47"/>
        <v>239.80528504323959</v>
      </c>
      <c r="C246">
        <f t="shared" si="54"/>
        <v>0.18966231885023685</v>
      </c>
      <c r="D246">
        <f t="shared" si="53"/>
        <v>0.11797151846574934</v>
      </c>
      <c r="E246" s="2">
        <f t="shared" si="43"/>
        <v>6.2100925845868314E-2</v>
      </c>
      <c r="K246">
        <f t="shared" si="48"/>
        <v>239.80528504323959</v>
      </c>
      <c r="L246" s="2">
        <v>0.24460200000000001</v>
      </c>
      <c r="M246" s="2">
        <v>0.43886289237659998</v>
      </c>
      <c r="N246" s="2">
        <f t="shared" si="44"/>
        <v>1.6035278853596197E-2</v>
      </c>
      <c r="O246" s="2">
        <f t="shared" si="45"/>
        <v>5.8414557643112132E-2</v>
      </c>
      <c r="P246" s="2">
        <f t="shared" si="46"/>
        <v>0.18847231947358448</v>
      </c>
    </row>
    <row r="247" spans="1:16" x14ac:dyDescent="0.55000000000000004">
      <c r="A247">
        <f t="shared" si="47"/>
        <v>240.80528504323959</v>
      </c>
      <c r="C247">
        <f t="shared" si="54"/>
        <v>0.13017174670952228</v>
      </c>
      <c r="D247">
        <f t="shared" si="53"/>
        <v>0.11201779676059739</v>
      </c>
      <c r="E247" s="2">
        <f t="shared" si="43"/>
        <v>3.2957710492745505E-2</v>
      </c>
      <c r="K247">
        <f t="shared" si="48"/>
        <v>240.80528504323959</v>
      </c>
      <c r="L247" s="2">
        <v>0.28143200000000002</v>
      </c>
      <c r="M247" s="2">
        <v>0.31171433260260001</v>
      </c>
      <c r="N247" s="2">
        <f t="shared" si="44"/>
        <v>2.8701172259241618E-2</v>
      </c>
      <c r="O247" s="2">
        <f t="shared" si="45"/>
        <v>7.7573968370739127E-2</v>
      </c>
      <c r="P247" s="2">
        <f t="shared" si="46"/>
        <v>9.4240053098410784E-2</v>
      </c>
    </row>
    <row r="248" spans="1:16" x14ac:dyDescent="0.55000000000000004">
      <c r="A248">
        <f t="shared" si="47"/>
        <v>241.80528504323959</v>
      </c>
      <c r="C248">
        <f t="shared" si="54"/>
        <v>3.8369638432654007E-2</v>
      </c>
      <c r="D248">
        <f t="shared" si="53"/>
        <v>7.7139523629053741E-2</v>
      </c>
      <c r="E248" s="2">
        <f t="shared" si="43"/>
        <v>7.8117076339398028E-3</v>
      </c>
      <c r="K248">
        <f t="shared" si="48"/>
        <v>241.80528504323959</v>
      </c>
      <c r="L248" s="2">
        <v>0.242316</v>
      </c>
      <c r="M248" s="2">
        <v>0.12675350366800001</v>
      </c>
      <c r="N248" s="2">
        <f t="shared" si="44"/>
        <v>2.7283268346321769E-2</v>
      </c>
      <c r="O248" s="2">
        <f t="shared" si="45"/>
        <v>5.7314772015328384E-2</v>
      </c>
      <c r="P248" s="2">
        <f t="shared" si="46"/>
        <v>1.4890002814462844E-2</v>
      </c>
    </row>
    <row r="249" spans="1:16" x14ac:dyDescent="0.55000000000000004">
      <c r="A249">
        <f t="shared" si="47"/>
        <v>242.80528504323959</v>
      </c>
      <c r="C249">
        <f t="shared" si="54"/>
        <v>-6.1582606947217393E-2</v>
      </c>
      <c r="D249">
        <f t="shared" si="53"/>
        <v>2.2868917880439772E-2</v>
      </c>
      <c r="E249" s="2">
        <f t="shared" si="43"/>
        <v>2.5166796707776711E-4</v>
      </c>
      <c r="K249">
        <f t="shared" si="48"/>
        <v>242.80528504323959</v>
      </c>
      <c r="L249" s="2">
        <v>0.15595600000000001</v>
      </c>
      <c r="M249" s="2">
        <v>-4.5718560582000002E-2</v>
      </c>
      <c r="N249" s="2">
        <f t="shared" si="44"/>
        <v>1.7712171427098574E-2</v>
      </c>
      <c r="O249" s="2">
        <f t="shared" si="45"/>
        <v>2.3422783525720244E-2</v>
      </c>
      <c r="P249" s="2">
        <f t="shared" si="46"/>
        <v>2.5449467280931324E-3</v>
      </c>
    </row>
    <row r="250" spans="1:16" x14ac:dyDescent="0.55000000000000004">
      <c r="A250">
        <f t="shared" si="47"/>
        <v>243.80528504323959</v>
      </c>
      <c r="C250">
        <f t="shared" si="54"/>
        <v>-0.14360064401786893</v>
      </c>
      <c r="D250">
        <f t="shared" si="53"/>
        <v>-3.6395291651230843E-2</v>
      </c>
      <c r="E250" s="2">
        <f t="shared" si="43"/>
        <v>6.6672244561076022E-4</v>
      </c>
      <c r="K250">
        <f t="shared" si="48"/>
        <v>243.80528504323959</v>
      </c>
      <c r="L250" s="2">
        <v>5.1053999999999898E-2</v>
      </c>
      <c r="M250" s="2">
        <v>-0.1694216131246</v>
      </c>
      <c r="N250" s="2">
        <f t="shared" si="44"/>
        <v>7.6473786103020162E-3</v>
      </c>
      <c r="O250" s="2">
        <f t="shared" si="45"/>
        <v>2.3177520667550461E-3</v>
      </c>
      <c r="P250" s="2">
        <f t="shared" si="46"/>
        <v>3.0328402771287961E-2</v>
      </c>
    </row>
    <row r="251" spans="1:16" x14ac:dyDescent="0.55000000000000004">
      <c r="A251">
        <f t="shared" si="47"/>
        <v>244.80528504323959</v>
      </c>
      <c r="C251">
        <f t="shared" si="54"/>
        <v>-0.18630132892671514</v>
      </c>
      <c r="D251">
        <f t="shared" si="53"/>
        <v>-8.5063019654597685E-2</v>
      </c>
      <c r="E251" s="2">
        <f t="shared" si="43"/>
        <v>9.1353877543372663E-3</v>
      </c>
      <c r="K251">
        <f t="shared" si="48"/>
        <v>244.80528504323959</v>
      </c>
      <c r="L251" s="2">
        <v>-5.3848E-2</v>
      </c>
      <c r="M251" s="2">
        <v>-0.28188055132540002</v>
      </c>
      <c r="N251" s="2">
        <f t="shared" si="44"/>
        <v>9.7437745203691974E-4</v>
      </c>
      <c r="O251" s="2">
        <f t="shared" si="45"/>
        <v>3.2215798157898736E-3</v>
      </c>
      <c r="P251" s="2">
        <f t="shared" si="46"/>
        <v>8.2144980139520263E-2</v>
      </c>
    </row>
    <row r="252" spans="1:16" x14ac:dyDescent="0.55000000000000004">
      <c r="A252">
        <f t="shared" si="47"/>
        <v>245.80528504323959</v>
      </c>
      <c r="C252">
        <f t="shared" si="54"/>
        <v>-0.17843134180623407</v>
      </c>
      <c r="D252">
        <f t="shared" si="53"/>
        <v>-0.11032171457781449</v>
      </c>
      <c r="E252" s="2">
        <f t="shared" si="43"/>
        <v>2.5253523711774986E-2</v>
      </c>
      <c r="K252">
        <f t="shared" si="48"/>
        <v>245.80528504323959</v>
      </c>
      <c r="L252" s="2">
        <v>-0.15138399999999999</v>
      </c>
      <c r="M252" s="2">
        <v>-0.33734491489480001</v>
      </c>
      <c r="N252" s="2">
        <f t="shared" si="44"/>
        <v>1.6861112840930277E-3</v>
      </c>
      <c r="O252" s="2">
        <f t="shared" si="45"/>
        <v>2.3806935430350087E-2</v>
      </c>
      <c r="P252" s="2">
        <f t="shared" si="46"/>
        <v>0.1170144978807203</v>
      </c>
    </row>
    <row r="253" spans="1:16" x14ac:dyDescent="0.55000000000000004">
      <c r="A253">
        <f t="shared" si="47"/>
        <v>246.80528504323959</v>
      </c>
      <c r="C253">
        <f t="shared" si="54"/>
        <v>-0.12173363079768487</v>
      </c>
      <c r="D253">
        <f t="shared" si="53"/>
        <v>-0.10539893069627507</v>
      </c>
      <c r="E253" s="2">
        <f t="shared" si="43"/>
        <v>2.8969892448600872E-2</v>
      </c>
      <c r="K253">
        <f t="shared" si="48"/>
        <v>246.80528504323959</v>
      </c>
      <c r="L253" s="2">
        <v>-0.21590000000000001</v>
      </c>
      <c r="M253" s="2">
        <v>-0.29193907268660002</v>
      </c>
      <c r="N253" s="2">
        <f t="shared" si="44"/>
        <v>1.2210486317266622E-2</v>
      </c>
      <c r="O253" s="2">
        <f t="shared" si="45"/>
        <v>4.7878237278231067E-2</v>
      </c>
      <c r="P253" s="2">
        <f t="shared" si="46"/>
        <v>8.8011888657959211E-2</v>
      </c>
    </row>
    <row r="254" spans="1:16" x14ac:dyDescent="0.55000000000000004">
      <c r="A254">
        <f t="shared" si="47"/>
        <v>247.80528504323959</v>
      </c>
      <c r="C254">
        <f t="shared" si="54"/>
        <v>-3.0529280884780925E-2</v>
      </c>
      <c r="D254">
        <f t="shared" si="53"/>
        <v>-7.1296437532459442E-2</v>
      </c>
      <c r="E254" s="2">
        <f t="shared" si="43"/>
        <v>1.3261055897947413E-2</v>
      </c>
      <c r="K254">
        <f t="shared" si="48"/>
        <v>247.80528504323959</v>
      </c>
      <c r="L254" s="2">
        <v>-0.198627999999999</v>
      </c>
      <c r="M254" s="2">
        <v>-0.14568593895519999</v>
      </c>
      <c r="N254" s="2">
        <f t="shared" si="44"/>
        <v>1.6213326800424931E-2</v>
      </c>
      <c r="O254" s="2">
        <f t="shared" si="45"/>
        <v>4.0617953376152288E-2</v>
      </c>
      <c r="P254" s="2">
        <f t="shared" si="46"/>
        <v>2.262462511642678E-2</v>
      </c>
    </row>
    <row r="255" spans="1:16" x14ac:dyDescent="0.55000000000000004">
      <c r="A255">
        <f t="shared" si="47"/>
        <v>248.80528504323959</v>
      </c>
      <c r="C255">
        <f t="shared" si="54"/>
        <v>7.1881900879093227E-2</v>
      </c>
      <c r="D255">
        <f t="shared" si="53"/>
        <v>-1.6558109909587608E-2</v>
      </c>
      <c r="E255" s="2">
        <f t="shared" si="43"/>
        <v>4.3667105061656738E-3</v>
      </c>
      <c r="K255">
        <f t="shared" si="48"/>
        <v>248.80528504323959</v>
      </c>
      <c r="L255" s="2">
        <v>-0.118363999999999</v>
      </c>
      <c r="M255" s="2">
        <v>5.8008104963999801E-3</v>
      </c>
      <c r="N255" s="2">
        <f t="shared" si="44"/>
        <v>1.0364439257100922E-2</v>
      </c>
      <c r="O255" s="2">
        <f t="shared" si="45"/>
        <v>1.4707616511670607E-2</v>
      </c>
      <c r="P255" s="2">
        <f t="shared" si="46"/>
        <v>1.1489825736204778E-6</v>
      </c>
    </row>
    <row r="256" spans="1:16" x14ac:dyDescent="0.55000000000000004">
      <c r="A256">
        <f t="shared" si="47"/>
        <v>249.80528504323959</v>
      </c>
      <c r="C256">
        <f t="shared" si="54"/>
        <v>0.15909887568680955</v>
      </c>
      <c r="D256">
        <f t="shared" si="53"/>
        <v>4.4871766826412848E-2</v>
      </c>
      <c r="E256" s="2">
        <f t="shared" si="43"/>
        <v>2.9968727403377159E-3</v>
      </c>
      <c r="K256">
        <f t="shared" si="48"/>
        <v>249.80528504323959</v>
      </c>
      <c r="L256" s="2">
        <v>-1.29539999999999E-2</v>
      </c>
      <c r="M256" s="2">
        <v>0.213842576149399</v>
      </c>
      <c r="N256" s="2">
        <f t="shared" si="44"/>
        <v>3.3438193090626566E-3</v>
      </c>
      <c r="O256" s="2">
        <f t="shared" si="45"/>
        <v>2.5169703281019564E-4</v>
      </c>
      <c r="P256" s="2">
        <f t="shared" si="46"/>
        <v>4.3728527691859913E-2</v>
      </c>
    </row>
    <row r="257" spans="1:16" x14ac:dyDescent="0.55000000000000004">
      <c r="A257">
        <f t="shared" si="47"/>
        <v>250.80528504323959</v>
      </c>
      <c r="C257">
        <f t="shared" si="54"/>
        <v>0.20829833882762072</v>
      </c>
      <c r="D257">
        <f t="shared" si="53"/>
        <v>9.716282270724888E-2</v>
      </c>
      <c r="E257" s="2">
        <f t="shared" si="43"/>
        <v>2.2625053778015186E-2</v>
      </c>
      <c r="K257">
        <f t="shared" si="48"/>
        <v>250.80528504323959</v>
      </c>
      <c r="L257" s="2">
        <v>9.3217999999999898E-2</v>
      </c>
      <c r="M257" s="2">
        <v>0.35871460715659897</v>
      </c>
      <c r="N257" s="2">
        <f t="shared" si="44"/>
        <v>1.5561626191627189E-5</v>
      </c>
      <c r="O257" s="2">
        <f t="shared" si="45"/>
        <v>8.1553610352107786E-3</v>
      </c>
      <c r="P257" s="2">
        <f t="shared" si="46"/>
        <v>0.12530587772111784</v>
      </c>
    </row>
    <row r="258" spans="1:16" x14ac:dyDescent="0.55000000000000004">
      <c r="A258">
        <f t="shared" si="47"/>
        <v>251.80528504323959</v>
      </c>
      <c r="C258">
        <f t="shared" si="54"/>
        <v>0.20603564371828581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0.12660291706896026</v>
      </c>
      <c r="E258" s="2">
        <f t="shared" si="43"/>
        <v>3.5525049076113722E-2</v>
      </c>
      <c r="K258">
        <f t="shared" si="48"/>
        <v>251.80528504323959</v>
      </c>
      <c r="L258" s="2">
        <v>0.18948400000000001</v>
      </c>
      <c r="M258" s="2">
        <v>0.39451654215659898</v>
      </c>
      <c r="N258" s="2">
        <f t="shared" si="44"/>
        <v>3.9540305905802989E-3</v>
      </c>
      <c r="O258" s="2">
        <f t="shared" si="45"/>
        <v>3.4809498349215172E-2</v>
      </c>
      <c r="P258" s="2">
        <f t="shared" si="46"/>
        <v>0.15193440250936782</v>
      </c>
    </row>
    <row r="259" spans="1:16" x14ac:dyDescent="0.55000000000000004">
      <c r="A259">
        <f t="shared" si="47"/>
        <v>252.80528504323959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0.15170676329499835</v>
      </c>
      <c r="D259">
        <f t="shared" si="55"/>
        <v>0.12508553931233765</v>
      </c>
      <c r="E259" s="2">
        <f t="shared" si="43"/>
        <v>1.838098647995098E-2</v>
      </c>
      <c r="K259">
        <f t="shared" si="48"/>
        <v>252.80528504323959</v>
      </c>
      <c r="L259" s="2">
        <v>0.23088599999999901</v>
      </c>
      <c r="M259" s="2">
        <v>0.28728326007799898</v>
      </c>
      <c r="N259" s="2">
        <f t="shared" si="44"/>
        <v>1.1193737481721377E-2</v>
      </c>
      <c r="O259" s="2">
        <f t="shared" si="45"/>
        <v>5.1972617756409205E-2</v>
      </c>
      <c r="P259" s="2">
        <f t="shared" si="46"/>
        <v>7.9836963884699463E-2</v>
      </c>
    </row>
    <row r="260" spans="1:16" x14ac:dyDescent="0.55000000000000004">
      <c r="A260">
        <f t="shared" si="47"/>
        <v>253.80528504323959</v>
      </c>
      <c r="C260">
        <f t="shared" si="56"/>
        <v>5.7795796289601555E-2</v>
      </c>
      <c r="D260">
        <f t="shared" si="55"/>
        <v>9.2201839306757558E-2</v>
      </c>
      <c r="E260" s="2">
        <f t="shared" si="43"/>
        <v>3.5685152762981345E-3</v>
      </c>
      <c r="K260">
        <f t="shared" si="48"/>
        <v>253.80528504323959</v>
      </c>
      <c r="L260" s="2">
        <v>0.21310599999999999</v>
      </c>
      <c r="M260" s="2">
        <v>0.117532847407799</v>
      </c>
      <c r="N260" s="2">
        <f t="shared" si="44"/>
        <v>1.4617816072937389E-2</v>
      </c>
      <c r="O260" s="2">
        <f t="shared" si="45"/>
        <v>4.4181953820313861E-2</v>
      </c>
      <c r="P260" s="2">
        <f t="shared" si="46"/>
        <v>1.2724729546964403E-2</v>
      </c>
    </row>
    <row r="261" spans="1:16" x14ac:dyDescent="0.55000000000000004">
      <c r="A261">
        <f t="shared" si="47"/>
        <v>254.80528504323959</v>
      </c>
      <c r="C261">
        <f t="shared" si="56"/>
        <v>-5.3161917072945923E-2</v>
      </c>
      <c r="D261">
        <f t="shared" si="55"/>
        <v>3.5407866334952819E-2</v>
      </c>
      <c r="E261" s="2">
        <f t="shared" si="43"/>
        <v>2.4734424405792662E-5</v>
      </c>
      <c r="K261">
        <f t="shared" si="48"/>
        <v>254.80528504323959</v>
      </c>
      <c r="L261" s="2">
        <v>0.13157199999999999</v>
      </c>
      <c r="M261" s="2">
        <v>-5.8135288606E-2</v>
      </c>
      <c r="N261" s="2">
        <f t="shared" si="44"/>
        <v>9.2475406035490582E-3</v>
      </c>
      <c r="O261" s="2">
        <f t="shared" si="45"/>
        <v>1.6553662589360293E-2</v>
      </c>
      <c r="P261" s="2">
        <f t="shared" si="46"/>
        <v>3.9519067685051153E-3</v>
      </c>
    </row>
    <row r="262" spans="1:16" x14ac:dyDescent="0.55000000000000004">
      <c r="A262">
        <f t="shared" si="47"/>
        <v>255.80528504323959</v>
      </c>
      <c r="C262">
        <f t="shared" si="56"/>
        <v>-0.1541472671609021</v>
      </c>
      <c r="D262">
        <f t="shared" si="55"/>
        <v>-3.1780223886929741E-2</v>
      </c>
      <c r="E262" s="2">
        <f t="shared" si="43"/>
        <v>5.476181760463827E-4</v>
      </c>
      <c r="K262">
        <f t="shared" si="48"/>
        <v>255.80528504323959</v>
      </c>
      <c r="L262" s="2">
        <v>4.3179999999999899E-2</v>
      </c>
      <c r="M262" s="2">
        <v>-0.17754851020580001</v>
      </c>
      <c r="N262" s="2">
        <f t="shared" si="44"/>
        <v>5.6190351651786161E-3</v>
      </c>
      <c r="O262" s="2">
        <f t="shared" si="45"/>
        <v>1.6215953870554818E-3</v>
      </c>
      <c r="P262" s="2">
        <f t="shared" si="46"/>
        <v>3.3225055893379409E-2</v>
      </c>
    </row>
    <row r="263" spans="1:16" x14ac:dyDescent="0.55000000000000004">
      <c r="A263">
        <f t="shared" si="47"/>
        <v>256.80528504323956</v>
      </c>
      <c r="C263">
        <f t="shared" si="56"/>
        <v>-0.22036627159074237</v>
      </c>
      <c r="D263">
        <f t="shared" si="55"/>
        <v>-9.311577382113391E-2</v>
      </c>
      <c r="E263" s="2">
        <f t="shared" si="43"/>
        <v>6.2719068951306587E-3</v>
      </c>
      <c r="K263">
        <f t="shared" si="48"/>
        <v>256.80528504323956</v>
      </c>
      <c r="L263" s="2">
        <v>-6.8325999999999998E-2</v>
      </c>
      <c r="M263" s="2">
        <v>-0.29956164326820001</v>
      </c>
      <c r="N263" s="2">
        <f>(L263-D263)^2</f>
        <v>6.1453288610297625E-4</v>
      </c>
      <c r="O263" s="2">
        <f>(L263-$J$1)^2</f>
        <v>5.0747048158261542E-3</v>
      </c>
      <c r="P263" s="2">
        <f>(M263-$J$2)^2</f>
        <v>9.2592737430269814E-2</v>
      </c>
    </row>
    <row r="264" spans="1:16" x14ac:dyDescent="0.55000000000000004">
      <c r="A264">
        <f t="shared" si="47"/>
        <v>257.80528504323956</v>
      </c>
      <c r="C264">
        <f t="shared" si="56"/>
        <v>-0.23542362811419246</v>
      </c>
      <c r="D264">
        <f t="shared" si="55"/>
        <v>-0.13364605836423415</v>
      </c>
      <c r="E264" s="2">
        <f t="shared" si="43"/>
        <v>1.923742565474363E-2</v>
      </c>
      <c r="K264">
        <f t="shared" si="48"/>
        <v>257.80528504323956</v>
      </c>
      <c r="L264" s="2">
        <v>-0.16967199999999999</v>
      </c>
      <c r="M264" s="2">
        <v>-0.37412267517199899</v>
      </c>
      <c r="N264" s="2">
        <f>(L264-D264)^2</f>
        <v>1.2978684707436064E-3</v>
      </c>
      <c r="O264" s="2">
        <f>(L264-$J$1)^2</f>
        <v>2.9784878920080127E-2</v>
      </c>
      <c r="P264" s="2">
        <f>(M264-$J$2)^2</f>
        <v>0.14352851938162026</v>
      </c>
    </row>
    <row r="265" spans="1:16" x14ac:dyDescent="0.55000000000000004">
      <c r="A265">
        <f t="shared" si="47"/>
        <v>258.80528504323956</v>
      </c>
      <c r="C265">
        <f t="shared" si="56"/>
        <v>-0.19541653404573744</v>
      </c>
      <c r="D265">
        <f t="shared" si="55"/>
        <v>-0.14342651203056275</v>
      </c>
      <c r="E265" s="2">
        <f t="shared" si="43"/>
        <v>4.1408665723171416E-2</v>
      </c>
      <c r="K265">
        <f t="shared" si="48"/>
        <v>258.80528504323956</v>
      </c>
      <c r="L265" s="2">
        <v>-0.25069799999999998</v>
      </c>
      <c r="M265" s="2">
        <v>-0.39890772727820001</v>
      </c>
      <c r="N265" s="2">
        <f>(L265-D265)^2</f>
        <v>1.1507172131177116E-2</v>
      </c>
      <c r="O265" s="2">
        <f>(L265-$J$1)^2</f>
        <v>6.431750582330073E-2</v>
      </c>
      <c r="P265" s="2">
        <f>(M265-$J$2)^2</f>
        <v>0.16292253047239263</v>
      </c>
    </row>
    <row r="266" spans="1:16" x14ac:dyDescent="0.55000000000000004">
      <c r="A266">
        <f t="shared" si="47"/>
        <v>259.80528504323956</v>
      </c>
      <c r="C266">
        <f t="shared" si="56"/>
        <v>-0.10992370468131918</v>
      </c>
      <c r="D266">
        <f t="shared" si="55"/>
        <v>-0.11999632564026066</v>
      </c>
      <c r="E266" s="2">
        <f t="shared" si="43"/>
        <v>3.7331528023779877E-2</v>
      </c>
      <c r="K266">
        <f t="shared" si="48"/>
        <v>259.80528504323956</v>
      </c>
      <c r="L266" s="2">
        <v>-0.27279599999999898</v>
      </c>
      <c r="M266" s="2">
        <v>-0.30313738955839997</v>
      </c>
      <c r="N266" s="2">
        <f>(L266-D266)^2</f>
        <v>2.3347740484442072E-2</v>
      </c>
      <c r="O266" s="2">
        <f>(L266-$J$1)^2</f>
        <v>7.6014329130723979E-2</v>
      </c>
      <c r="P266" s="2">
        <f>(M266-$J$2)^2</f>
        <v>9.4781654986089856E-2</v>
      </c>
    </row>
    <row r="267" spans="1:16" x14ac:dyDescent="0.55000000000000004">
      <c r="L267" s="2">
        <v>-0.22428200000000001</v>
      </c>
      <c r="M267" s="2">
        <v>-0.1082400703876</v>
      </c>
    </row>
    <row r="268" spans="1:16" x14ac:dyDescent="0.55000000000000004">
      <c r="L268" s="2">
        <v>-0.10312399999999899</v>
      </c>
      <c r="M268" s="2">
        <v>9.3240897820599994E-2</v>
      </c>
    </row>
    <row r="269" spans="1:16" x14ac:dyDescent="0.55000000000000004">
      <c r="L269" s="2">
        <v>2.3113999999999999E-2</v>
      </c>
      <c r="M269" s="2">
        <v>0.31589370460959898</v>
      </c>
    </row>
    <row r="270" spans="1:16" x14ac:dyDescent="0.55000000000000004">
      <c r="L270" s="2">
        <v>0.14757399999999901</v>
      </c>
      <c r="M270" s="2">
        <v>0.442789635628</v>
      </c>
    </row>
    <row r="271" spans="1:16" x14ac:dyDescent="0.55000000000000004">
      <c r="L271" s="2">
        <v>0.240538</v>
      </c>
      <c r="M271" s="2">
        <v>0.42055233631299999</v>
      </c>
    </row>
    <row r="272" spans="1:16" x14ac:dyDescent="0.55000000000000004">
      <c r="L272" s="2">
        <v>0.27711400000000003</v>
      </c>
      <c r="M272" s="2">
        <v>0.26769917196659898</v>
      </c>
    </row>
  </sheetData>
  <conditionalFormatting sqref="C6:D2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3712-CFDE-4194-B96C-B6BBF736F231}">
  <dimension ref="A1:P272"/>
  <sheetViews>
    <sheetView zoomScale="93" zoomScaleNormal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799.51112830271688</v>
      </c>
      <c r="C1" t="s">
        <v>1</v>
      </c>
      <c r="D1" s="4">
        <f>B1/(60*60)</f>
        <v>0.22208642452853247</v>
      </c>
      <c r="E1" t="s">
        <v>21</v>
      </c>
      <c r="F1" t="s">
        <v>22</v>
      </c>
      <c r="G1" s="6">
        <f>SUM(N18:N126)</f>
        <v>1.7709585771895926E-2</v>
      </c>
      <c r="I1" t="s">
        <v>23</v>
      </c>
      <c r="J1">
        <f>AVERAGE(D18:D126)</f>
        <v>2.1792363254518263E-3</v>
      </c>
      <c r="K1" t="s">
        <v>24</v>
      </c>
      <c r="L1" s="2">
        <f>SUM(O18:O126)</f>
        <v>0.57736085482591792</v>
      </c>
      <c r="M1" t="s">
        <v>30</v>
      </c>
      <c r="N1" s="3">
        <f>1-(G1/L1)</f>
        <v>0.96932666005346757</v>
      </c>
    </row>
    <row r="2" spans="1:16" x14ac:dyDescent="0.55000000000000004">
      <c r="A2" t="s">
        <v>5</v>
      </c>
      <c r="B2" s="8">
        <v>12.414418001729516</v>
      </c>
      <c r="C2" s="8">
        <v>21.866081649162723</v>
      </c>
      <c r="F2" t="s">
        <v>25</v>
      </c>
      <c r="G2" s="7">
        <f>SUM(E19:E127)</f>
        <v>8.8920580075567274E-2</v>
      </c>
      <c r="I2" t="s">
        <v>26</v>
      </c>
      <c r="J2">
        <f>AVERAGE(C18:C126)</f>
        <v>4.7289044493881733E-3</v>
      </c>
      <c r="K2" t="s">
        <v>27</v>
      </c>
      <c r="L2" s="2">
        <f>SUM(P18:P126)</f>
        <v>2.5911223461283206</v>
      </c>
      <c r="M2" t="s">
        <v>31</v>
      </c>
      <c r="N2" s="4">
        <f>1-(G2/L2)</f>
        <v>0.96568260074309764</v>
      </c>
    </row>
    <row r="3" spans="1:16" x14ac:dyDescent="0.55000000000000004">
      <c r="A3" t="s">
        <v>2</v>
      </c>
      <c r="B3" s="8">
        <v>0.21308513481220984</v>
      </c>
      <c r="C3" s="8">
        <v>2.4266492031572186E-2</v>
      </c>
    </row>
    <row r="4" spans="1:16" x14ac:dyDescent="0.55000000000000004">
      <c r="A4" t="s">
        <v>3</v>
      </c>
      <c r="B4">
        <v>1</v>
      </c>
      <c r="C4">
        <v>0</v>
      </c>
      <c r="D4">
        <v>41</v>
      </c>
    </row>
    <row r="5" spans="1:16" x14ac:dyDescent="0.55000000000000004">
      <c r="A5" t="s">
        <v>4</v>
      </c>
      <c r="C5" t="s">
        <v>7</v>
      </c>
      <c r="D5" t="s">
        <v>10</v>
      </c>
      <c r="E5" t="s">
        <v>28</v>
      </c>
      <c r="K5" t="s">
        <v>6</v>
      </c>
      <c r="L5" t="s">
        <v>17</v>
      </c>
      <c r="M5" t="s">
        <v>37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0.11017835171699207</v>
      </c>
      <c r="D6">
        <f t="shared" ref="D6:D17" si="1">($B$3*EXP(-D$4*((PI()/($B$1*$B$2)))^0.5)*SIN(2*PI()*$A6/$B$2-D$4*SQRT(PI()/($B$1*$B$2))))+($C$3*EXP(-D$4*((PI()/($B$1*$C$2)))^0.5)*SIN(2*PI()*$A6/$C$2-D$4*SQRT(PI()/($B$1*$C$2))))</f>
        <v>-2.6385350820564098E-2</v>
      </c>
      <c r="E6" s="2">
        <f t="shared" ref="E6:E69" si="2">(M6-C6)^2</f>
        <v>3.135430568606562E-2</v>
      </c>
      <c r="F6" s="2"/>
      <c r="K6">
        <v>1</v>
      </c>
      <c r="L6" s="2">
        <v>-8.9407999999999904E-2</v>
      </c>
      <c r="M6" s="2">
        <v>-6.6893118842399901E-2</v>
      </c>
      <c r="N6" s="2">
        <f>(L6-D6)^2</f>
        <v>3.9718543095942412E-3</v>
      </c>
      <c r="O6" s="2">
        <f>(L6-$J$1)^2</f>
        <v>8.3882218577341471E-3</v>
      </c>
      <c r="P6" s="2">
        <f>(M6-$J$2)^2</f>
        <v>5.1297142204094334E-3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0.19389147970088025</v>
      </c>
      <c r="D7">
        <f t="shared" si="1"/>
        <v>2.9023123224744322E-2</v>
      </c>
      <c r="E7" s="2">
        <f t="shared" si="2"/>
        <v>1.5430473987813206E-2</v>
      </c>
      <c r="K7">
        <v>2</v>
      </c>
      <c r="L7" s="2">
        <v>-3.98779999999999E-2</v>
      </c>
      <c r="M7" s="2">
        <v>6.9672020726799996E-2</v>
      </c>
      <c r="N7" s="2">
        <f t="shared" ref="N7:N70" si="4">(L7-D7)^2</f>
        <v>4.7473647816313868E-3</v>
      </c>
      <c r="O7" s="2">
        <f t="shared" ref="O7:O70" si="5">(L7-$J$1)^2</f>
        <v>1.7688111273348962E-3</v>
      </c>
      <c r="P7" s="2">
        <f t="shared" ref="P7:P70" si="6">(M7-$J$2)^2</f>
        <v>4.2176083518214325E-3</v>
      </c>
    </row>
    <row r="8" spans="1:16" x14ac:dyDescent="0.55000000000000004">
      <c r="A8">
        <f t="shared" si="0"/>
        <v>3</v>
      </c>
      <c r="C8">
        <f t="shared" si="3"/>
        <v>0.23121478218071836</v>
      </c>
      <c r="D8">
        <f t="shared" si="1"/>
        <v>7.7213720444653314E-2</v>
      </c>
      <c r="E8" s="2">
        <f t="shared" si="2"/>
        <v>1.1722284367138038E-3</v>
      </c>
      <c r="K8">
        <v>3</v>
      </c>
      <c r="L8" s="2">
        <v>1.90499999999999E-2</v>
      </c>
      <c r="M8" s="2">
        <v>0.19697696045220001</v>
      </c>
      <c r="N8" s="2">
        <f t="shared" si="4"/>
        <v>3.3830183759637933E-3</v>
      </c>
      <c r="O8" s="2">
        <f t="shared" si="5"/>
        <v>2.8462266696245082E-4</v>
      </c>
      <c r="P8" s="2">
        <f t="shared" si="6"/>
        <v>3.6959315036860278E-2</v>
      </c>
    </row>
    <row r="9" spans="1:16" x14ac:dyDescent="0.55000000000000004">
      <c r="A9">
        <f t="shared" si="0"/>
        <v>4</v>
      </c>
      <c r="C9">
        <f t="shared" si="3"/>
        <v>0.21367273599359082</v>
      </c>
      <c r="D9">
        <f t="shared" si="1"/>
        <v>0.10677046130839925</v>
      </c>
      <c r="E9" s="2">
        <f t="shared" si="2"/>
        <v>1.9333933467431588E-3</v>
      </c>
      <c r="K9">
        <v>4</v>
      </c>
      <c r="L9" s="2">
        <v>6.8325999999999901E-2</v>
      </c>
      <c r="M9" s="2">
        <v>0.25764310495659998</v>
      </c>
      <c r="N9" s="2">
        <f t="shared" si="4"/>
        <v>1.4779766052930145E-3</v>
      </c>
      <c r="O9" s="2">
        <f t="shared" si="5"/>
        <v>4.3753943446165136E-3</v>
      </c>
      <c r="P9" s="2">
        <f t="shared" si="6"/>
        <v>6.3965592818202133E-2</v>
      </c>
    </row>
    <row r="10" spans="1:16" x14ac:dyDescent="0.55000000000000004">
      <c r="A10">
        <f t="shared" si="0"/>
        <v>1</v>
      </c>
      <c r="C10">
        <f t="shared" si="3"/>
        <v>0.11017835171699207</v>
      </c>
      <c r="D10">
        <f t="shared" si="1"/>
        <v>-2.6385350820564098E-2</v>
      </c>
      <c r="E10" s="2">
        <f t="shared" si="2"/>
        <v>1.0778836514429537E-2</v>
      </c>
      <c r="K10">
        <v>1</v>
      </c>
      <c r="L10" s="2">
        <v>9.9567999999999907E-2</v>
      </c>
      <c r="M10" s="2">
        <v>0.21399952737219999</v>
      </c>
      <c r="N10" s="2">
        <f t="shared" si="4"/>
        <v>1.5864246582928069E-2</v>
      </c>
      <c r="O10" s="2">
        <f t="shared" si="5"/>
        <v>9.4845712900569739E-3</v>
      </c>
      <c r="P10" s="2">
        <f t="shared" si="6"/>
        <v>4.3794193618501689E-2</v>
      </c>
    </row>
    <row r="11" spans="1:16" x14ac:dyDescent="0.55000000000000004">
      <c r="A11">
        <f t="shared" si="0"/>
        <v>4.8052850432395999</v>
      </c>
      <c r="C11">
        <f t="shared" si="3"/>
        <v>0.16265179812186986</v>
      </c>
      <c r="D11">
        <f t="shared" si="1"/>
        <v>0.11220124725690775</v>
      </c>
      <c r="E11" s="2">
        <f t="shared" si="2"/>
        <v>1.7666503951614609E-3</v>
      </c>
      <c r="J11">
        <v>0.5</v>
      </c>
      <c r="K11" s="8">
        <v>4.8052850432395999</v>
      </c>
      <c r="L11" s="2">
        <v>0.10896599999999899</v>
      </c>
      <c r="M11" s="2">
        <v>0.120620257641399</v>
      </c>
      <c r="N11" s="2">
        <f t="shared" si="4"/>
        <v>1.0466824813335622E-5</v>
      </c>
      <c r="O11" s="2">
        <f t="shared" si="5"/>
        <v>1.1403412896083587E-2</v>
      </c>
      <c r="P11" s="2">
        <f t="shared" si="6"/>
        <v>1.3430805744675398E-2</v>
      </c>
    </row>
    <row r="12" spans="1:16" x14ac:dyDescent="0.55000000000000004">
      <c r="A12">
        <f t="shared" ref="A12:A75" si="7">K12</f>
        <v>5.8052850432395999</v>
      </c>
      <c r="C12">
        <f t="shared" si="3"/>
        <v>6.7199434308050893E-2</v>
      </c>
      <c r="D12">
        <f t="shared" si="1"/>
        <v>9.5135917327240027E-2</v>
      </c>
      <c r="E12" s="2">
        <f t="shared" si="2"/>
        <v>1.1253838374408603E-3</v>
      </c>
      <c r="K12">
        <f>K11+1</f>
        <v>5.8052850432395999</v>
      </c>
      <c r="L12" s="2">
        <v>8.1533999999999995E-2</v>
      </c>
      <c r="M12" s="2">
        <v>3.3652693222799998E-2</v>
      </c>
      <c r="N12" s="2">
        <f t="shared" si="4"/>
        <v>1.8501215497707262E-4</v>
      </c>
      <c r="O12" s="2">
        <f t="shared" si="5"/>
        <v>6.2971785178433885E-3</v>
      </c>
      <c r="P12" s="2">
        <f t="shared" si="6"/>
        <v>8.36585557008944E-4</v>
      </c>
    </row>
    <row r="13" spans="1:16" x14ac:dyDescent="0.55000000000000004">
      <c r="A13">
        <f t="shared" si="7"/>
        <v>6.8052850432395999</v>
      </c>
      <c r="C13">
        <f t="shared" si="3"/>
        <v>-4.1027057666348919E-2</v>
      </c>
      <c r="D13">
        <f t="shared" si="1"/>
        <v>5.634224711299788E-2</v>
      </c>
      <c r="E13" s="2">
        <f t="shared" si="2"/>
        <v>7.7907140858643302E-4</v>
      </c>
      <c r="K13">
        <f t="shared" ref="K13:K76" si="8">K12+1</f>
        <v>6.8052850432395999</v>
      </c>
      <c r="L13" s="2">
        <v>3.8607999999999899E-2</v>
      </c>
      <c r="M13" s="2">
        <v>-6.8938908349999994E-2</v>
      </c>
      <c r="N13" s="2">
        <f t="shared" si="4"/>
        <v>3.145035206648772E-4</v>
      </c>
      <c r="O13" s="2">
        <f t="shared" si="5"/>
        <v>1.3270548228560732E-3</v>
      </c>
      <c r="P13" s="2">
        <f t="shared" si="6"/>
        <v>5.426946642645699E-3</v>
      </c>
    </row>
    <row r="14" spans="1:16" x14ac:dyDescent="0.55000000000000004">
      <c r="A14">
        <f t="shared" si="7"/>
        <v>7.8052850432395999</v>
      </c>
      <c r="C14">
        <f t="shared" si="3"/>
        <v>-0.13517128370014578</v>
      </c>
      <c r="D14">
        <f t="shared" si="1"/>
        <v>5.7527466188807396E-3</v>
      </c>
      <c r="E14" s="2">
        <f t="shared" si="2"/>
        <v>1.1730309606980426E-4</v>
      </c>
      <c r="K14">
        <f t="shared" si="8"/>
        <v>7.8052850432395999</v>
      </c>
      <c r="L14" s="2">
        <v>-1.3462E-2</v>
      </c>
      <c r="M14" s="2">
        <v>-0.14600193908520001</v>
      </c>
      <c r="N14" s="2">
        <f t="shared" si="4"/>
        <v>3.692064876277888E-4</v>
      </c>
      <c r="O14" s="2">
        <f t="shared" si="5"/>
        <v>2.4464827378863378E-4</v>
      </c>
      <c r="P14" s="2">
        <f t="shared" si="6"/>
        <v>2.2719787192648503E-2</v>
      </c>
    </row>
    <row r="15" spans="1:16" x14ac:dyDescent="0.55000000000000004">
      <c r="A15">
        <f t="shared" si="7"/>
        <v>8.8052850432395999</v>
      </c>
      <c r="C15">
        <f t="shared" si="3"/>
        <v>-0.19221900428650954</v>
      </c>
      <c r="D15">
        <f t="shared" si="1"/>
        <v>-4.3933600034943072E-2</v>
      </c>
      <c r="E15" s="2">
        <f t="shared" si="2"/>
        <v>1.1894505251783846E-3</v>
      </c>
      <c r="K15">
        <f t="shared" si="8"/>
        <v>8.8052850432395999</v>
      </c>
      <c r="L15" s="2">
        <v>-6.5278000000000003E-2</v>
      </c>
      <c r="M15" s="2">
        <v>-0.22670741574859901</v>
      </c>
      <c r="N15" s="2">
        <f t="shared" si="4"/>
        <v>4.555834098683223E-4</v>
      </c>
      <c r="O15" s="2">
        <f t="shared" si="5"/>
        <v>4.5504787326678588E-3</v>
      </c>
      <c r="P15" s="2">
        <f t="shared" si="6"/>
        <v>5.3562770306785253E-2</v>
      </c>
    </row>
    <row r="16" spans="1:16" x14ac:dyDescent="0.55000000000000004">
      <c r="A16">
        <f t="shared" si="7"/>
        <v>9.8052850432395999</v>
      </c>
      <c r="C16">
        <f t="shared" si="3"/>
        <v>-0.19872015877007049</v>
      </c>
      <c r="D16">
        <f t="shared" si="1"/>
        <v>-8.0436604889607966E-2</v>
      </c>
      <c r="E16" s="2">
        <f t="shared" si="2"/>
        <v>3.6523411176568959E-3</v>
      </c>
      <c r="K16">
        <f t="shared" si="8"/>
        <v>9.8052850432395999</v>
      </c>
      <c r="L16" s="2">
        <v>-0.104648</v>
      </c>
      <c r="M16" s="2">
        <v>-0.25915476075979899</v>
      </c>
      <c r="N16" s="2">
        <f t="shared" si="4"/>
        <v>5.8619165319151554E-4</v>
      </c>
      <c r="O16" s="2">
        <f t="shared" si="5"/>
        <v>1.1412058420933935E-2</v>
      </c>
      <c r="P16" s="2">
        <f t="shared" si="6"/>
        <v>6.9634588764234367E-2</v>
      </c>
    </row>
    <row r="17" spans="1:16" x14ac:dyDescent="0.55000000000000004">
      <c r="A17">
        <f t="shared" si="7"/>
        <v>10.8052850432396</v>
      </c>
      <c r="C17">
        <f t="shared" si="3"/>
        <v>-0.15409126028896758</v>
      </c>
      <c r="D17">
        <f t="shared" si="1"/>
        <v>-9.4959366571542539E-2</v>
      </c>
      <c r="E17" s="2">
        <f t="shared" si="2"/>
        <v>3.7856824894643998E-3</v>
      </c>
      <c r="K17">
        <f t="shared" si="8"/>
        <v>10.8052850432396</v>
      </c>
      <c r="L17" s="2">
        <v>-0.12750800000000001</v>
      </c>
      <c r="M17" s="2">
        <v>-0.2156191603788</v>
      </c>
      <c r="N17" s="2">
        <f t="shared" si="4"/>
        <v>1.0594135380600992E-3</v>
      </c>
      <c r="O17" s="2">
        <f t="shared" si="5"/>
        <v>1.6818779265733597E-2</v>
      </c>
      <c r="P17" s="2">
        <f t="shared" si="6"/>
        <v>4.8553269673527417E-2</v>
      </c>
    </row>
    <row r="18" spans="1:16" x14ac:dyDescent="0.55000000000000004">
      <c r="A18">
        <f t="shared" si="7"/>
        <v>11.8052850432396</v>
      </c>
      <c r="C18">
        <f t="shared" si="3"/>
        <v>-7.067587413786286E-2</v>
      </c>
      <c r="D18">
        <f t="shared" ref="D18:D49" si="9">($B$3*EXP(-D$4*((PI()/($B$1*$B$2)))^0.5)*SIN(2*PI()*$A18/$B$2-D$4*SQRT(PI()/($B$1*$B$2))))+($C$3*EXP(-D$4*((PI()/($B$1*$C$2)))^0.5)*SIN(2*PI()*$A18/$C$2-D$4*SQRT(PI()/($B$1*$C$2))))</f>
        <v>-8.4364799843834271E-2</v>
      </c>
      <c r="E18" s="2">
        <f t="shared" si="2"/>
        <v>3.2965752715944305E-3</v>
      </c>
      <c r="K18">
        <f t="shared" si="8"/>
        <v>11.8052850432396</v>
      </c>
      <c r="L18" s="2">
        <v>-0.112776</v>
      </c>
      <c r="M18" s="2">
        <v>-0.12809168443079899</v>
      </c>
      <c r="N18" s="2">
        <f t="shared" si="4"/>
        <v>8.0719629431371168E-4</v>
      </c>
      <c r="O18" s="2">
        <f t="shared" si="5"/>
        <v>1.3214706358640478E-2</v>
      </c>
      <c r="P18" s="2">
        <f t="shared" si="6"/>
        <v>1.7641308830479697E-2</v>
      </c>
    </row>
    <row r="19" spans="1:16" x14ac:dyDescent="0.55000000000000004">
      <c r="A19">
        <f t="shared" si="7"/>
        <v>12.8052850432396</v>
      </c>
      <c r="C19">
        <f t="shared" si="3"/>
        <v>2.9444946859261481E-2</v>
      </c>
      <c r="D19">
        <f t="shared" si="9"/>
        <v>-5.1920862182565183E-2</v>
      </c>
      <c r="E19" s="2">
        <f t="shared" si="2"/>
        <v>1.4256660236272999E-3</v>
      </c>
      <c r="K19">
        <f t="shared" si="8"/>
        <v>12.8052850432396</v>
      </c>
      <c r="L19" s="2">
        <v>-7.2644E-2</v>
      </c>
      <c r="M19" s="2">
        <v>-8.3130459849999807E-3</v>
      </c>
      <c r="N19" s="2">
        <f t="shared" si="4"/>
        <v>4.2944844100039709E-4</v>
      </c>
      <c r="O19" s="2">
        <f t="shared" si="5"/>
        <v>5.5985166942144129E-3</v>
      </c>
      <c r="P19" s="2">
        <f t="shared" si="6"/>
        <v>1.7009247113303737E-4</v>
      </c>
    </row>
    <row r="20" spans="1:16" x14ac:dyDescent="0.55000000000000004">
      <c r="A20">
        <f t="shared" si="7"/>
        <v>13.8052850432396</v>
      </c>
      <c r="C20">
        <f t="shared" si="3"/>
        <v>0.120084775050255</v>
      </c>
      <c r="D20">
        <f t="shared" si="9"/>
        <v>-6.4310134082953187E-3</v>
      </c>
      <c r="E20" s="2">
        <f t="shared" si="2"/>
        <v>1.11642556835742E-6</v>
      </c>
      <c r="K20">
        <f t="shared" si="8"/>
        <v>13.8052850432396</v>
      </c>
      <c r="L20" s="2">
        <v>-1.9557999999999999E-2</v>
      </c>
      <c r="M20" s="2">
        <v>0.1190281646356</v>
      </c>
      <c r="N20" s="2">
        <f t="shared" si="4"/>
        <v>1.7231777697879446E-4</v>
      </c>
      <c r="O20" s="2">
        <f t="shared" si="5"/>
        <v>4.7250744306854235E-4</v>
      </c>
      <c r="P20" s="2">
        <f t="shared" si="6"/>
        <v>1.3064320879115347E-2</v>
      </c>
    </row>
    <row r="21" spans="1:16" x14ac:dyDescent="0.55000000000000004">
      <c r="A21">
        <f t="shared" si="7"/>
        <v>14.8052850432396</v>
      </c>
      <c r="C21">
        <f t="shared" si="3"/>
        <v>0.17760645649911252</v>
      </c>
      <c r="D21">
        <f t="shared" si="9"/>
        <v>4.0027954540892995E-2</v>
      </c>
      <c r="E21" s="2">
        <f t="shared" si="2"/>
        <v>2.1940994989043516E-3</v>
      </c>
      <c r="K21">
        <f t="shared" si="8"/>
        <v>14.8052850432396</v>
      </c>
      <c r="L21" s="2">
        <v>3.3528000000000002E-2</v>
      </c>
      <c r="M21" s="2">
        <v>0.224447672312799</v>
      </c>
      <c r="N21" s="2">
        <f t="shared" si="4"/>
        <v>4.2249409033675428E-5</v>
      </c>
      <c r="O21" s="2">
        <f t="shared" si="5"/>
        <v>9.8274498392267122E-4</v>
      </c>
      <c r="P21" s="2">
        <f t="shared" si="6"/>
        <v>4.8276336951415415E-2</v>
      </c>
    </row>
    <row r="22" spans="1:16" x14ac:dyDescent="0.55000000000000004">
      <c r="A22">
        <f t="shared" si="7"/>
        <v>15.8052850432396</v>
      </c>
      <c r="C22">
        <f t="shared" si="3"/>
        <v>0.18692345670589078</v>
      </c>
      <c r="D22">
        <f t="shared" si="9"/>
        <v>7.5189014494539019E-2</v>
      </c>
      <c r="E22" s="2">
        <f t="shared" si="2"/>
        <v>2.3890728842935853E-3</v>
      </c>
      <c r="K22">
        <f t="shared" si="8"/>
        <v>15.8052850432396</v>
      </c>
      <c r="L22" s="2">
        <v>7.3913999999999994E-2</v>
      </c>
      <c r="M22" s="2">
        <v>0.23580159992239999</v>
      </c>
      <c r="N22" s="2">
        <f t="shared" si="4"/>
        <v>1.6256619612846072E-6</v>
      </c>
      <c r="O22" s="2">
        <f t="shared" si="5"/>
        <v>5.1458763194432763E-3</v>
      </c>
      <c r="P22" s="2">
        <f t="shared" si="6"/>
        <v>5.3394590593163253E-2</v>
      </c>
    </row>
    <row r="23" spans="1:16" x14ac:dyDescent="0.55000000000000004">
      <c r="A23">
        <f t="shared" si="7"/>
        <v>16.8052850432396</v>
      </c>
      <c r="C23">
        <f t="shared" si="3"/>
        <v>0.14533702822248951</v>
      </c>
      <c r="D23">
        <f t="shared" si="9"/>
        <v>8.9721373465224866E-2</v>
      </c>
      <c r="E23" s="2">
        <f t="shared" si="2"/>
        <v>1.9656040433244622E-4</v>
      </c>
      <c r="K23">
        <f t="shared" si="8"/>
        <v>16.8052850432396</v>
      </c>
      <c r="L23" s="2">
        <v>9.5250000000000001E-2</v>
      </c>
      <c r="M23" s="2">
        <v>0.159357028376999</v>
      </c>
      <c r="N23" s="2">
        <f t="shared" si="4"/>
        <v>3.0565711361019721E-5</v>
      </c>
      <c r="O23" s="2">
        <f t="shared" si="5"/>
        <v>8.6621670509635946E-3</v>
      </c>
      <c r="P23" s="2">
        <f t="shared" si="6"/>
        <v>2.3909856709372571E-2</v>
      </c>
    </row>
    <row r="24" spans="1:16" x14ac:dyDescent="0.55000000000000004">
      <c r="A24">
        <f t="shared" si="7"/>
        <v>17.8052850432396</v>
      </c>
      <c r="C24">
        <f t="shared" si="3"/>
        <v>6.3242620985229481E-2</v>
      </c>
      <c r="D24">
        <f t="shared" si="9"/>
        <v>7.961224018184157E-2</v>
      </c>
      <c r="E24" s="2">
        <f t="shared" si="2"/>
        <v>3.6130735323432065E-4</v>
      </c>
      <c r="K24">
        <f t="shared" si="8"/>
        <v>17.8052850432396</v>
      </c>
      <c r="L24" s="2">
        <v>9.0424000000000004E-2</v>
      </c>
      <c r="M24" s="2">
        <v>8.2250707507400003E-2</v>
      </c>
      <c r="N24" s="2">
        <f t="shared" si="4"/>
        <v>1.1689415036554529E-4</v>
      </c>
      <c r="O24" s="2">
        <f t="shared" si="5"/>
        <v>7.7871383159768565E-3</v>
      </c>
      <c r="P24" s="2">
        <f t="shared" si="6"/>
        <v>6.0096299493651723E-3</v>
      </c>
    </row>
    <row r="25" spans="1:16" x14ac:dyDescent="0.55000000000000004">
      <c r="A25">
        <f t="shared" si="7"/>
        <v>18.8052850432396</v>
      </c>
      <c r="C25">
        <f t="shared" si="3"/>
        <v>-3.8474025606271563E-2</v>
      </c>
      <c r="D25">
        <f t="shared" si="9"/>
        <v>4.7203235408088198E-2</v>
      </c>
      <c r="E25" s="2">
        <f t="shared" si="2"/>
        <v>1.0304035718868994E-3</v>
      </c>
      <c r="K25">
        <f t="shared" si="8"/>
        <v>18.8052850432396</v>
      </c>
      <c r="L25" s="2">
        <v>6.2991999999999895E-2</v>
      </c>
      <c r="M25" s="2">
        <v>-6.3741257328E-3</v>
      </c>
      <c r="N25" s="2">
        <f t="shared" si="4"/>
        <v>2.4928508733880456E-4</v>
      </c>
      <c r="O25" s="2">
        <f t="shared" si="5"/>
        <v>3.6981922257364333E-3</v>
      </c>
      <c r="P25" s="2">
        <f t="shared" si="6"/>
        <v>1.2327727922658156E-4</v>
      </c>
    </row>
    <row r="26" spans="1:16" x14ac:dyDescent="0.55000000000000004">
      <c r="A26">
        <f t="shared" si="7"/>
        <v>19.8052850432396</v>
      </c>
      <c r="C26">
        <f t="shared" si="3"/>
        <v>-0.13369842927986544</v>
      </c>
      <c r="D26">
        <f t="shared" si="9"/>
        <v>6.190984286552504E-4</v>
      </c>
      <c r="E26" s="2">
        <f t="shared" si="2"/>
        <v>2.3280982174953106E-3</v>
      </c>
      <c r="K26">
        <f t="shared" si="8"/>
        <v>19.8052850432396</v>
      </c>
      <c r="L26" s="2">
        <v>8.3820000000000092E-3</v>
      </c>
      <c r="M26" s="2">
        <v>-8.5448059151799996E-2</v>
      </c>
      <c r="N26" s="2">
        <f t="shared" si="4"/>
        <v>6.0262640806386923E-5</v>
      </c>
      <c r="O26" s="2">
        <f t="shared" si="5"/>
        <v>3.8474277202294476E-5</v>
      </c>
      <c r="P26" s="2">
        <f t="shared" si="6"/>
        <v>8.1318847643300149E-3</v>
      </c>
    </row>
    <row r="27" spans="1:16" x14ac:dyDescent="0.55000000000000004">
      <c r="A27">
        <f t="shared" si="7"/>
        <v>20.8052850432396</v>
      </c>
      <c r="C27">
        <f t="shared" si="3"/>
        <v>-0.19768526269126732</v>
      </c>
      <c r="D27">
        <f t="shared" si="9"/>
        <v>-4.8269365010640761E-2</v>
      </c>
      <c r="E27" s="2">
        <f t="shared" si="2"/>
        <v>1.0525516776483516E-3</v>
      </c>
      <c r="K27">
        <f t="shared" si="8"/>
        <v>20.8052850432396</v>
      </c>
      <c r="L27" s="2">
        <v>-3.4798000000000003E-2</v>
      </c>
      <c r="M27" s="2">
        <v>-0.165242209850199</v>
      </c>
      <c r="N27" s="2">
        <f t="shared" si="4"/>
        <v>1.8147767524991608E-4</v>
      </c>
      <c r="O27" s="2">
        <f t="shared" si="5"/>
        <v>1.3673160062683144E-3</v>
      </c>
      <c r="P27" s="2">
        <f t="shared" si="6"/>
        <v>2.8890179696243325E-2</v>
      </c>
    </row>
    <row r="28" spans="1:16" x14ac:dyDescent="0.55000000000000004">
      <c r="A28">
        <f t="shared" si="7"/>
        <v>21.8052850432396</v>
      </c>
      <c r="C28">
        <f t="shared" si="3"/>
        <v>-0.21333416765328178</v>
      </c>
      <c r="D28">
        <f t="shared" si="9"/>
        <v>-8.6837340415224062E-2</v>
      </c>
      <c r="E28" s="2">
        <f t="shared" si="2"/>
        <v>7.1921556772971712E-5</v>
      </c>
      <c r="K28">
        <f t="shared" si="8"/>
        <v>21.8052850432396</v>
      </c>
      <c r="L28" s="2">
        <v>-7.4929999999999899E-2</v>
      </c>
      <c r="M28" s="2">
        <v>-0.20485350985020001</v>
      </c>
      <c r="N28" s="2">
        <f t="shared" si="4"/>
        <v>1.4178475576403075E-4</v>
      </c>
      <c r="O28" s="2">
        <f t="shared" si="5"/>
        <v>5.9458343266943631E-3</v>
      </c>
      <c r="P28" s="2">
        <f t="shared" si="6"/>
        <v>4.3924788383644227E-2</v>
      </c>
    </row>
    <row r="29" spans="1:16" x14ac:dyDescent="0.55000000000000004">
      <c r="A29">
        <f t="shared" si="7"/>
        <v>22.8052850432396</v>
      </c>
      <c r="C29">
        <f t="shared" si="3"/>
        <v>-0.17556406942581188</v>
      </c>
      <c r="D29">
        <f t="shared" si="9"/>
        <v>-0.10490157073287611</v>
      </c>
      <c r="E29" s="2">
        <f t="shared" si="2"/>
        <v>2.0096183986058711E-5</v>
      </c>
      <c r="K29">
        <f t="shared" si="8"/>
        <v>22.8052850432396</v>
      </c>
      <c r="L29" s="2">
        <v>-9.9821999999999897E-2</v>
      </c>
      <c r="M29" s="2">
        <v>-0.180046946179199</v>
      </c>
      <c r="N29" s="2">
        <f t="shared" si="4"/>
        <v>2.5802038830292553E-5</v>
      </c>
      <c r="O29" s="2">
        <f t="shared" si="5"/>
        <v>1.040425221192065E-2</v>
      </c>
      <c r="P29" s="2">
        <f t="shared" si="6"/>
        <v>3.4142114975517959E-2</v>
      </c>
    </row>
    <row r="30" spans="1:16" x14ac:dyDescent="0.55000000000000004">
      <c r="A30">
        <f t="shared" si="7"/>
        <v>23.8052850432396</v>
      </c>
      <c r="C30">
        <f t="shared" si="3"/>
        <v>-9.2682088736468077E-2</v>
      </c>
      <c r="D30">
        <f t="shared" si="9"/>
        <v>-9.731572191739718E-2</v>
      </c>
      <c r="E30" s="2">
        <f t="shared" si="2"/>
        <v>9.2680410106742996E-4</v>
      </c>
      <c r="K30">
        <f t="shared" si="8"/>
        <v>23.8052850432396</v>
      </c>
      <c r="L30" s="2">
        <v>-9.3726000000000004E-2</v>
      </c>
      <c r="M30" s="2">
        <v>-0.1231255461792</v>
      </c>
      <c r="N30" s="2">
        <f t="shared" si="4"/>
        <v>1.2886103444241659E-5</v>
      </c>
      <c r="O30" s="2">
        <f t="shared" si="5"/>
        <v>9.1978143546407667E-3</v>
      </c>
      <c r="P30" s="2">
        <f t="shared" si="6"/>
        <v>1.6346760545538096E-2</v>
      </c>
    </row>
    <row r="31" spans="1:16" x14ac:dyDescent="0.55000000000000004">
      <c r="A31">
        <f t="shared" si="7"/>
        <v>24.8052850432396</v>
      </c>
      <c r="C31">
        <f t="shared" si="3"/>
        <v>1.5603966225451987E-2</v>
      </c>
      <c r="D31">
        <f t="shared" si="9"/>
        <v>-6.5311347756426108E-2</v>
      </c>
      <c r="E31" s="2">
        <f t="shared" si="2"/>
        <v>7.6772641088769696E-4</v>
      </c>
      <c r="K31">
        <f t="shared" si="8"/>
        <v>24.8052850432396</v>
      </c>
      <c r="L31" s="2">
        <v>-6.5531999999999896E-2</v>
      </c>
      <c r="M31" s="2">
        <v>-1.21039101075999E-2</v>
      </c>
      <c r="N31" s="2">
        <f t="shared" si="4"/>
        <v>4.8687412594146215E-8</v>
      </c>
      <c r="O31" s="2">
        <f t="shared" si="5"/>
        <v>4.5848115247211739E-3</v>
      </c>
      <c r="P31" s="2">
        <f t="shared" si="6"/>
        <v>2.8334364590994963E-4</v>
      </c>
    </row>
    <row r="32" spans="1:16" x14ac:dyDescent="0.55000000000000004">
      <c r="A32">
        <f t="shared" si="7"/>
        <v>25.8052850432396</v>
      </c>
      <c r="C32">
        <f t="shared" si="3"/>
        <v>0.12303901010243884</v>
      </c>
      <c r="D32">
        <f t="shared" si="9"/>
        <v>-1.6244077107650065E-2</v>
      </c>
      <c r="E32" s="2">
        <f t="shared" si="2"/>
        <v>3.3486015540868741E-4</v>
      </c>
      <c r="K32">
        <f t="shared" si="8"/>
        <v>25.8052850432396</v>
      </c>
      <c r="L32" s="2">
        <v>-1.87959999999999E-2</v>
      </c>
      <c r="M32" s="2">
        <v>0.104739825546599</v>
      </c>
      <c r="N32" s="2">
        <f t="shared" si="4"/>
        <v>6.5123104484991448E-6</v>
      </c>
      <c r="O32" s="2">
        <f t="shared" si="5"/>
        <v>4.399605389085496E-4</v>
      </c>
      <c r="P32" s="2">
        <f t="shared" si="6"/>
        <v>1.0002184338712529E-2</v>
      </c>
    </row>
    <row r="33" spans="1:16" x14ac:dyDescent="0.55000000000000004">
      <c r="A33">
        <f t="shared" si="7"/>
        <v>26.8052850432396</v>
      </c>
      <c r="C33">
        <f t="shared" si="3"/>
        <v>0.20333028870184056</v>
      </c>
      <c r="D33">
        <f t="shared" si="9"/>
        <v>3.8195845151494899E-2</v>
      </c>
      <c r="E33" s="2">
        <f t="shared" si="2"/>
        <v>3.1591877433923294E-6</v>
      </c>
      <c r="K33">
        <f t="shared" si="8"/>
        <v>26.8052850432396</v>
      </c>
      <c r="L33" s="2">
        <v>3.3782E-2</v>
      </c>
      <c r="M33" s="2">
        <v>0.20510769910560001</v>
      </c>
      <c r="N33" s="2">
        <f t="shared" si="4"/>
        <v>1.9482029021375032E-5</v>
      </c>
      <c r="O33" s="2">
        <f t="shared" si="5"/>
        <v>9.9873467186934167E-4</v>
      </c>
      <c r="P33" s="2">
        <f t="shared" si="6"/>
        <v>4.0151661347876309E-2</v>
      </c>
    </row>
    <row r="34" spans="1:16" x14ac:dyDescent="0.55000000000000004">
      <c r="A34">
        <f t="shared" si="7"/>
        <v>27.8052850432396</v>
      </c>
      <c r="C34">
        <f t="shared" si="3"/>
        <v>0.23668701882681253</v>
      </c>
      <c r="D34">
        <f t="shared" si="9"/>
        <v>8.4864480612744694E-2</v>
      </c>
      <c r="E34" s="2">
        <f t="shared" si="2"/>
        <v>4.6716792573321455E-6</v>
      </c>
      <c r="K34">
        <f t="shared" si="8"/>
        <v>27.8052850432396</v>
      </c>
      <c r="L34" s="2">
        <v>7.6707999999999901E-2</v>
      </c>
      <c r="M34" s="2">
        <v>0.238848425604199</v>
      </c>
      <c r="N34" s="2">
        <f t="shared" si="4"/>
        <v>6.6528175986081675E-5</v>
      </c>
      <c r="O34" s="2">
        <f t="shared" si="5"/>
        <v>5.5545366148566375E-3</v>
      </c>
      <c r="P34" s="2">
        <f t="shared" si="6"/>
        <v>5.4811950185757914E-2</v>
      </c>
    </row>
    <row r="35" spans="1:16" x14ac:dyDescent="0.55000000000000004">
      <c r="A35">
        <f t="shared" si="7"/>
        <v>28.8052850432396</v>
      </c>
      <c r="C35">
        <f t="shared" ref="C35:C50" si="10">($B$3*EXP(-C$4*((PI()/($B$1*$B$2)))^0.5)*SIN(2*PI()*$A35/$B$2-C$4*SQRT(PI()/($B$1*$B$2))))+($C$3*EXP(-C$4*((PI()/($B$1*$C$2)))^0.5)*SIN(2*PI()*$A35/$C$2-C$4*SQRT(PI()/($B$1*$C$2))))</f>
        <v>0.21475467493768755</v>
      </c>
      <c r="D35">
        <f t="shared" si="9"/>
        <v>0.11241835254353316</v>
      </c>
      <c r="E35" s="2">
        <f t="shared" si="2"/>
        <v>1.3247918278208369E-3</v>
      </c>
      <c r="K35">
        <f t="shared" si="8"/>
        <v>28.8052850432396</v>
      </c>
      <c r="L35" s="2">
        <v>0.100838</v>
      </c>
      <c r="M35" s="2">
        <v>0.1783569850684</v>
      </c>
      <c r="N35" s="2">
        <f t="shared" si="4"/>
        <v>1.3410456503251504E-4</v>
      </c>
      <c r="O35" s="2">
        <f t="shared" si="5"/>
        <v>9.7335516497903465E-3</v>
      </c>
      <c r="P35" s="2">
        <f t="shared" si="6"/>
        <v>3.0146710379442072E-2</v>
      </c>
    </row>
    <row r="36" spans="1:16" x14ac:dyDescent="0.55000000000000004">
      <c r="A36">
        <f t="shared" si="7"/>
        <v>29.8052850432396</v>
      </c>
      <c r="C36">
        <f t="shared" si="10"/>
        <v>0.14270901376635919</v>
      </c>
      <c r="D36">
        <f t="shared" si="9"/>
        <v>0.11412930358660134</v>
      </c>
      <c r="E36" s="2">
        <f t="shared" si="2"/>
        <v>1.5391723324190557E-3</v>
      </c>
      <c r="K36">
        <f t="shared" si="8"/>
        <v>29.8052850432396</v>
      </c>
      <c r="L36" s="2">
        <v>0.100076</v>
      </c>
      <c r="M36" s="2">
        <v>0.1034767269044</v>
      </c>
      <c r="N36" s="2">
        <f t="shared" si="4"/>
        <v>1.9749534169718208E-4</v>
      </c>
      <c r="O36" s="2">
        <f t="shared" si="5"/>
        <v>9.5837763379503331E-3</v>
      </c>
      <c r="P36" s="2">
        <f t="shared" si="6"/>
        <v>9.7511324396065396E-3</v>
      </c>
    </row>
    <row r="37" spans="1:16" x14ac:dyDescent="0.55000000000000004">
      <c r="A37">
        <f t="shared" si="7"/>
        <v>30.8052850432396</v>
      </c>
      <c r="C37">
        <f t="shared" si="10"/>
        <v>3.7984851662641546E-2</v>
      </c>
      <c r="D37">
        <f t="shared" si="9"/>
        <v>8.9556677632184611E-2</v>
      </c>
      <c r="E37" s="2">
        <f t="shared" si="2"/>
        <v>6.9410667488340025E-4</v>
      </c>
      <c r="K37">
        <f t="shared" si="8"/>
        <v>30.8052850432396</v>
      </c>
      <c r="L37" s="2">
        <v>7.4676000000000006E-2</v>
      </c>
      <c r="M37" s="2">
        <v>1.1638947334199901E-2</v>
      </c>
      <c r="N37" s="2">
        <f t="shared" si="4"/>
        <v>2.2143456679299923E-4</v>
      </c>
      <c r="O37" s="2">
        <f t="shared" si="5"/>
        <v>5.2557807432832898E-3</v>
      </c>
      <c r="P37" s="2">
        <f t="shared" si="6"/>
        <v>4.774869266993718E-5</v>
      </c>
    </row>
    <row r="38" spans="1:16" x14ac:dyDescent="0.55000000000000004">
      <c r="A38">
        <f t="shared" si="7"/>
        <v>31.8052850432396</v>
      </c>
      <c r="C38">
        <f t="shared" si="10"/>
        <v>-7.4043839334295064E-2</v>
      </c>
      <c r="D38">
        <f t="shared" si="9"/>
        <v>4.4658764208404811E-2</v>
      </c>
      <c r="E38" s="2">
        <f t="shared" si="2"/>
        <v>1.9557513758950093E-4</v>
      </c>
      <c r="K38">
        <f t="shared" si="8"/>
        <v>31.8052850432396</v>
      </c>
      <c r="L38" s="2">
        <v>2.1589999999999901E-2</v>
      </c>
      <c r="M38" s="2">
        <v>-8.8028657445000005E-2</v>
      </c>
      <c r="N38" s="2">
        <f t="shared" si="4"/>
        <v>5.3216788210298338E-4</v>
      </c>
      <c r="O38" s="2">
        <f t="shared" si="5"/>
        <v>3.767777464291551E-4</v>
      </c>
      <c r="P38" s="2">
        <f t="shared" si="6"/>
        <v>8.6039652885912532E-3</v>
      </c>
    </row>
    <row r="39" spans="1:16" x14ac:dyDescent="0.55000000000000004">
      <c r="A39">
        <f t="shared" si="7"/>
        <v>32.8052850432396</v>
      </c>
      <c r="C39">
        <f t="shared" si="10"/>
        <v>-0.1663535955787328</v>
      </c>
      <c r="D39">
        <f t="shared" si="9"/>
        <v>-9.6845161197097185E-3</v>
      </c>
      <c r="E39" s="2">
        <f t="shared" si="2"/>
        <v>4.7487092940758491E-5</v>
      </c>
      <c r="K39">
        <f t="shared" si="8"/>
        <v>32.8052850432396</v>
      </c>
      <c r="L39" s="2">
        <v>-2.794E-2</v>
      </c>
      <c r="M39" s="2">
        <v>-0.15946250764280001</v>
      </c>
      <c r="N39" s="2">
        <f t="shared" si="4"/>
        <v>3.3326269170353827E-4</v>
      </c>
      <c r="O39" s="2">
        <f t="shared" si="5"/>
        <v>9.0716839682841678E-4</v>
      </c>
      <c r="P39" s="2">
        <f t="shared" si="6"/>
        <v>2.6958819804826759E-2</v>
      </c>
    </row>
    <row r="40" spans="1:16" x14ac:dyDescent="0.55000000000000004">
      <c r="A40">
        <f t="shared" si="7"/>
        <v>33.8052850432396</v>
      </c>
      <c r="C40">
        <f t="shared" si="10"/>
        <v>-0.21695978686398976</v>
      </c>
      <c r="D40">
        <f t="shared" si="9"/>
        <v>-6.036863428026723E-2</v>
      </c>
      <c r="E40" s="2">
        <f t="shared" si="2"/>
        <v>1.6134006424678999E-4</v>
      </c>
      <c r="K40">
        <f t="shared" si="8"/>
        <v>33.8052850432396</v>
      </c>
      <c r="L40" s="2">
        <v>-7.6707999999999998E-2</v>
      </c>
      <c r="M40" s="2">
        <v>-0.22966175774440001</v>
      </c>
      <c r="N40" s="2">
        <f t="shared" si="4"/>
        <v>2.6697487212317832E-4</v>
      </c>
      <c r="O40" s="2">
        <f t="shared" si="5"/>
        <v>6.2231960550676868E-3</v>
      </c>
      <c r="P40" s="2">
        <f t="shared" si="6"/>
        <v>5.4938982523642522E-2</v>
      </c>
    </row>
    <row r="41" spans="1:16" x14ac:dyDescent="0.55000000000000004">
      <c r="A41">
        <f t="shared" si="7"/>
        <v>34.8052850432396</v>
      </c>
      <c r="C41">
        <f t="shared" si="10"/>
        <v>-0.21433376858248532</v>
      </c>
      <c r="D41">
        <f t="shared" si="9"/>
        <v>-9.5307481952877041E-2</v>
      </c>
      <c r="E41" s="2">
        <f t="shared" si="2"/>
        <v>5.7427277655231704E-4</v>
      </c>
      <c r="K41">
        <f t="shared" si="8"/>
        <v>34.8052850432396</v>
      </c>
      <c r="L41" s="2">
        <v>-0.109474</v>
      </c>
      <c r="M41" s="2">
        <v>-0.23829775774439901</v>
      </c>
      <c r="N41" s="2">
        <f t="shared" si="4"/>
        <v>2.0069023357946055E-4</v>
      </c>
      <c r="O41" s="2">
        <f t="shared" si="5"/>
        <v>1.2466445181947195E-2</v>
      </c>
      <c r="P41" s="2">
        <f t="shared" si="6"/>
        <v>5.906195853705315E-2</v>
      </c>
    </row>
    <row r="42" spans="1:16" x14ac:dyDescent="0.55000000000000004">
      <c r="A42">
        <f t="shared" si="7"/>
        <v>35.8052850432396</v>
      </c>
      <c r="C42">
        <f t="shared" si="10"/>
        <v>-0.16019839186341311</v>
      </c>
      <c r="D42">
        <f t="shared" si="9"/>
        <v>-0.10641276906675531</v>
      </c>
      <c r="E42" s="2">
        <f t="shared" si="2"/>
        <v>5.0601864396180945E-4</v>
      </c>
      <c r="K42">
        <f t="shared" si="8"/>
        <v>35.8052850432396</v>
      </c>
      <c r="L42" s="2">
        <v>-0.113792</v>
      </c>
      <c r="M42" s="2">
        <v>-0.182693250030599</v>
      </c>
      <c r="N42" s="2">
        <f t="shared" si="4"/>
        <v>5.4453049166155307E-5</v>
      </c>
      <c r="O42" s="2">
        <f t="shared" si="5"/>
        <v>1.34493276548538E-2</v>
      </c>
      <c r="P42" s="2">
        <f t="shared" si="6"/>
        <v>3.5127063989920174E-2</v>
      </c>
    </row>
    <row r="43" spans="1:16" x14ac:dyDescent="0.55000000000000004">
      <c r="A43">
        <f t="shared" si="7"/>
        <v>36.8052850432396</v>
      </c>
      <c r="C43">
        <f t="shared" si="10"/>
        <v>-6.900873827963451E-2</v>
      </c>
      <c r="D43">
        <f t="shared" si="9"/>
        <v>-9.1566931738373991E-2</v>
      </c>
      <c r="E43" s="2">
        <f t="shared" si="2"/>
        <v>4.5362638424594905E-5</v>
      </c>
      <c r="K43">
        <f t="shared" si="8"/>
        <v>36.8052850432396</v>
      </c>
      <c r="L43" s="2">
        <v>-9.5757999999999899E-2</v>
      </c>
      <c r="M43" s="2">
        <v>-7.5743917447599896E-2</v>
      </c>
      <c r="N43" s="2">
        <f t="shared" si="4"/>
        <v>1.7565053173608009E-5</v>
      </c>
      <c r="O43" s="2">
        <f t="shared" si="5"/>
        <v>9.5917022590673827E-3</v>
      </c>
      <c r="P43" s="2">
        <f t="shared" si="6"/>
        <v>6.4758750640643622E-3</v>
      </c>
    </row>
    <row r="44" spans="1:16" x14ac:dyDescent="0.55000000000000004">
      <c r="A44">
        <f t="shared" si="7"/>
        <v>37.8052850432396</v>
      </c>
      <c r="C44">
        <f t="shared" si="10"/>
        <v>3.5744564865191925E-2</v>
      </c>
      <c r="D44">
        <f t="shared" si="9"/>
        <v>-5.509939153935571E-2</v>
      </c>
      <c r="E44" s="2">
        <f t="shared" si="2"/>
        <v>2.3226022043419743E-4</v>
      </c>
      <c r="K44">
        <f t="shared" si="8"/>
        <v>37.8052850432396</v>
      </c>
      <c r="L44" s="2">
        <v>-5.0037999999999999E-2</v>
      </c>
      <c r="M44" s="2">
        <v>5.0984650837200003E-2</v>
      </c>
      <c r="N44" s="2">
        <f t="shared" si="4"/>
        <v>2.5617684314661576E-5</v>
      </c>
      <c r="O44" s="2">
        <f t="shared" si="5"/>
        <v>2.7266397694680855E-3</v>
      </c>
      <c r="P44" s="2">
        <f t="shared" si="6"/>
        <v>2.1395940738935674E-3</v>
      </c>
    </row>
    <row r="45" spans="1:16" x14ac:dyDescent="0.55000000000000004">
      <c r="A45">
        <f t="shared" si="7"/>
        <v>38.8052850432396</v>
      </c>
      <c r="C45">
        <f t="shared" si="10"/>
        <v>0.12747663025863534</v>
      </c>
      <c r="D45">
        <f t="shared" si="9"/>
        <v>-6.6512355257821983E-3</v>
      </c>
      <c r="E45" s="2">
        <f t="shared" si="2"/>
        <v>2.7622430971082621E-3</v>
      </c>
      <c r="K45">
        <f t="shared" si="8"/>
        <v>38.8052850432396</v>
      </c>
      <c r="L45" s="2">
        <v>2.03199999999999E-3</v>
      </c>
      <c r="M45" s="2">
        <v>0.18003367638099901</v>
      </c>
      <c r="N45" s="2">
        <f t="shared" si="4"/>
        <v>7.5398579196205874E-5</v>
      </c>
      <c r="O45" s="2">
        <f t="shared" si="5"/>
        <v>2.1678535532559057E-8</v>
      </c>
      <c r="P45" s="2">
        <f t="shared" si="6"/>
        <v>3.0731763061994093E-2</v>
      </c>
    </row>
    <row r="46" spans="1:16" x14ac:dyDescent="0.55000000000000004">
      <c r="A46">
        <f t="shared" si="7"/>
        <v>39.8052850432396</v>
      </c>
      <c r="C46">
        <f t="shared" si="10"/>
        <v>0.18320029356957096</v>
      </c>
      <c r="D46">
        <f t="shared" si="9"/>
        <v>4.1282935540303919E-2</v>
      </c>
      <c r="E46" s="2">
        <f t="shared" si="2"/>
        <v>3.3048294728171656E-3</v>
      </c>
      <c r="K46">
        <f t="shared" si="8"/>
        <v>39.8052850432396</v>
      </c>
      <c r="L46" s="2">
        <v>5.0799999999999998E-2</v>
      </c>
      <c r="M46" s="2">
        <v>0.24068793983219999</v>
      </c>
      <c r="N46" s="2">
        <f t="shared" si="4"/>
        <v>9.0574515930010212E-5</v>
      </c>
      <c r="O46" s="2">
        <f t="shared" si="5"/>
        <v>2.3639786602962631E-3</v>
      </c>
      <c r="P46" s="2">
        <f t="shared" si="6"/>
        <v>5.5676666378787043E-2</v>
      </c>
    </row>
    <row r="47" spans="1:16" x14ac:dyDescent="0.55000000000000004">
      <c r="A47">
        <f t="shared" si="7"/>
        <v>40.8052850432396</v>
      </c>
      <c r="C47">
        <f t="shared" si="10"/>
        <v>0.18928872515691758</v>
      </c>
      <c r="D47">
        <f t="shared" si="9"/>
        <v>7.6516299421260203E-2</v>
      </c>
      <c r="E47" s="2">
        <f t="shared" si="2"/>
        <v>1.8284048796133338E-3</v>
      </c>
      <c r="K47">
        <f t="shared" si="8"/>
        <v>40.8052850432396</v>
      </c>
      <c r="L47" s="2">
        <v>9.2202000000000006E-2</v>
      </c>
      <c r="M47" s="2">
        <v>0.23204857641500001</v>
      </c>
      <c r="N47" s="2">
        <f t="shared" si="4"/>
        <v>2.4604120264587817E-4</v>
      </c>
      <c r="O47" s="2">
        <f t="shared" si="5"/>
        <v>8.1040979796035504E-3</v>
      </c>
      <c r="P47" s="2">
        <f t="shared" si="6"/>
        <v>5.1674233262553375E-2</v>
      </c>
    </row>
    <row r="48" spans="1:16" x14ac:dyDescent="0.55000000000000004">
      <c r="A48">
        <f t="shared" si="7"/>
        <v>41.8052850432396</v>
      </c>
      <c r="C48">
        <f t="shared" si="10"/>
        <v>0.14486386677521029</v>
      </c>
      <c r="D48">
        <f t="shared" si="9"/>
        <v>9.0239262921711041E-2</v>
      </c>
      <c r="E48" s="2">
        <f t="shared" si="2"/>
        <v>7.9443801967988509E-5</v>
      </c>
      <c r="K48">
        <f t="shared" si="8"/>
        <v>41.8052850432396</v>
      </c>
      <c r="L48" s="2">
        <v>0.10795</v>
      </c>
      <c r="M48" s="2">
        <v>0.153776992038999</v>
      </c>
      <c r="N48" s="2">
        <f t="shared" si="4"/>
        <v>3.1367020785627944E-4</v>
      </c>
      <c r="O48" s="2">
        <f t="shared" si="5"/>
        <v>1.1187454448297121E-2</v>
      </c>
      <c r="P48" s="2">
        <f t="shared" si="6"/>
        <v>2.2215332414120301E-2</v>
      </c>
    </row>
    <row r="49" spans="1:16" x14ac:dyDescent="0.55000000000000004">
      <c r="A49">
        <f t="shared" si="7"/>
        <v>42.8052850432396</v>
      </c>
      <c r="C49">
        <f t="shared" si="10"/>
        <v>6.1963411154491166E-2</v>
      </c>
      <c r="D49">
        <f t="shared" si="9"/>
        <v>7.9226319568721407E-2</v>
      </c>
      <c r="E49" s="2">
        <f t="shared" si="2"/>
        <v>5.9202605832924246E-5</v>
      </c>
      <c r="K49">
        <f t="shared" si="8"/>
        <v>42.8052850432396</v>
      </c>
      <c r="L49" s="2">
        <v>9.2455999999999997E-2</v>
      </c>
      <c r="M49" s="2">
        <v>6.9657734115799994E-2</v>
      </c>
      <c r="N49" s="2">
        <f t="shared" si="4"/>
        <v>1.7502444431375565E-4</v>
      </c>
      <c r="O49" s="2">
        <f t="shared" si="5"/>
        <v>8.1498940595502219E-3</v>
      </c>
      <c r="P49" s="2">
        <f t="shared" si="6"/>
        <v>4.2157529218499199E-3</v>
      </c>
    </row>
    <row r="50" spans="1:16" x14ac:dyDescent="0.55000000000000004">
      <c r="A50">
        <f t="shared" si="7"/>
        <v>43.8052850432396</v>
      </c>
      <c r="C50">
        <f t="shared" si="10"/>
        <v>-3.7551182328492916E-2</v>
      </c>
      <c r="D50">
        <f t="shared" ref="D50:D65" si="11">($B$3*EXP(-D$4*((PI()/($B$1*$B$2)))^0.5)*SIN(2*PI()*$A50/$B$2-D$4*SQRT(PI()/($B$1*$B$2))))+($C$3*EXP(-D$4*((PI()/($B$1*$C$2)))^0.5)*SIN(2*PI()*$A50/$C$2-D$4*SQRT(PI()/($B$1*$C$2))))</f>
        <v>4.6627141973566689E-2</v>
      </c>
      <c r="E50" s="2">
        <f t="shared" si="2"/>
        <v>4.4154722417653284E-4</v>
      </c>
      <c r="K50">
        <f t="shared" si="8"/>
        <v>43.8052850432396</v>
      </c>
      <c r="L50" s="2">
        <v>5.7149999999999999E-2</v>
      </c>
      <c r="M50" s="2">
        <v>-1.6538157220800001E-2</v>
      </c>
      <c r="N50" s="2">
        <f t="shared" si="4"/>
        <v>1.1073054104447194E-4</v>
      </c>
      <c r="O50" s="2">
        <f t="shared" si="5"/>
        <v>3.0217848589630249E-3</v>
      </c>
      <c r="P50" s="2">
        <f t="shared" si="6"/>
        <v>4.5228791208358694E-4</v>
      </c>
    </row>
    <row r="51" spans="1:16" x14ac:dyDescent="0.55000000000000004">
      <c r="A51">
        <f t="shared" si="7"/>
        <v>44.8052850432396</v>
      </c>
      <c r="C51">
        <f t="shared" ref="C51:C66" si="12">($B$3*EXP(-C$4*((PI()/($B$1*$B$2)))^0.5)*SIN(2*PI()*$A51/$B$2-C$4*SQRT(PI()/($B$1*$B$2))))+($C$3*EXP(-C$4*((PI()/($B$1*$C$2)))^0.5)*SIN(2*PI()*$A51/$C$2-C$4*SQRT(PI()/($B$1*$C$2))))</f>
        <v>-0.12756432064730344</v>
      </c>
      <c r="D51">
        <f t="shared" si="11"/>
        <v>1.1450016226336808E-3</v>
      </c>
      <c r="E51" s="2">
        <f t="shared" si="2"/>
        <v>1.0985228158166915E-3</v>
      </c>
      <c r="K51">
        <f t="shared" si="8"/>
        <v>44.8052850432396</v>
      </c>
      <c r="L51" s="2">
        <v>1.49859999999999E-2</v>
      </c>
      <c r="M51" s="2">
        <v>-9.4420349614599899E-2</v>
      </c>
      <c r="N51" s="2">
        <f t="shared" si="4"/>
        <v>1.9157323608225434E-4</v>
      </c>
      <c r="O51" s="2">
        <f t="shared" si="5"/>
        <v>1.6401319581572409E-4</v>
      </c>
      <c r="P51" s="2">
        <f t="shared" si="6"/>
        <v>9.8305745814452547E-3</v>
      </c>
    </row>
    <row r="52" spans="1:16" x14ac:dyDescent="0.55000000000000004">
      <c r="A52">
        <f t="shared" si="7"/>
        <v>45.8052850432396</v>
      </c>
      <c r="C52">
        <f t="shared" si="12"/>
        <v>-0.18434982090235727</v>
      </c>
      <c r="D52">
        <f t="shared" si="11"/>
        <v>-4.5188872951848431E-2</v>
      </c>
      <c r="E52" s="2">
        <f t="shared" si="2"/>
        <v>7.1860532681770569E-4</v>
      </c>
      <c r="K52">
        <f t="shared" si="8"/>
        <v>45.8052850432396</v>
      </c>
      <c r="L52" s="2">
        <v>-3.3527999999999898E-2</v>
      </c>
      <c r="M52" s="2">
        <v>-0.15754300596999901</v>
      </c>
      <c r="N52" s="2">
        <f t="shared" si="4"/>
        <v>1.3597595799915273E-4</v>
      </c>
      <c r="O52" s="2">
        <f t="shared" si="5"/>
        <v>1.2750067260016592E-3</v>
      </c>
      <c r="P52" s="2">
        <f t="shared" si="6"/>
        <v>2.6332172911157619E-2</v>
      </c>
    </row>
    <row r="53" spans="1:16" x14ac:dyDescent="0.55000000000000004">
      <c r="A53">
        <f t="shared" si="7"/>
        <v>46.8052850432396</v>
      </c>
      <c r="C53">
        <f t="shared" si="12"/>
        <v>-0.19261476476289618</v>
      </c>
      <c r="D53">
        <f t="shared" si="11"/>
        <v>-8.0083390852526457E-2</v>
      </c>
      <c r="E53" s="2">
        <f t="shared" si="2"/>
        <v>1.5146428772133459E-5</v>
      </c>
      <c r="K53">
        <f t="shared" si="8"/>
        <v>46.8052850432396</v>
      </c>
      <c r="L53" s="2">
        <v>-6.9849999999999898E-2</v>
      </c>
      <c r="M53" s="2">
        <v>-0.1965066060716</v>
      </c>
      <c r="N53" s="2">
        <f t="shared" si="4"/>
        <v>1.0472228834057424E-4</v>
      </c>
      <c r="O53" s="2">
        <f t="shared" si="5"/>
        <v>5.1882108856277729E-3</v>
      </c>
      <c r="P53" s="2">
        <f t="shared" si="6"/>
        <v>4.049573069464274E-2</v>
      </c>
    </row>
    <row r="54" spans="1:16" x14ac:dyDescent="0.55000000000000004">
      <c r="A54">
        <f t="shared" si="7"/>
        <v>47.8052850432396</v>
      </c>
      <c r="C54">
        <f t="shared" si="12"/>
        <v>-0.14942047453155241</v>
      </c>
      <c r="D54">
        <f t="shared" si="11"/>
        <v>-9.4124647202886921E-2</v>
      </c>
      <c r="E54" s="2">
        <f t="shared" si="2"/>
        <v>1.0161215240371874E-4</v>
      </c>
      <c r="K54">
        <f t="shared" si="8"/>
        <v>47.8052850432396</v>
      </c>
      <c r="L54" s="2">
        <v>-8.9915999999999996E-2</v>
      </c>
      <c r="M54" s="2">
        <v>-0.15950075986500001</v>
      </c>
      <c r="N54" s="2">
        <f t="shared" si="4"/>
        <v>1.771271127836794E-5</v>
      </c>
      <c r="O54" s="2">
        <f t="shared" si="5"/>
        <v>8.4815325538408221E-3</v>
      </c>
      <c r="P54" s="2">
        <f t="shared" si="6"/>
        <v>2.6971382640816628E-2</v>
      </c>
    </row>
    <row r="55" spans="1:16" x14ac:dyDescent="0.55000000000000004">
      <c r="A55">
        <f t="shared" si="7"/>
        <v>48.8052850432396</v>
      </c>
      <c r="C55">
        <f t="shared" si="12"/>
        <v>-6.4990388814043454E-2</v>
      </c>
      <c r="D55">
        <f t="shared" si="11"/>
        <v>-8.3190825569704002E-2</v>
      </c>
      <c r="E55" s="2">
        <f t="shared" si="2"/>
        <v>2.8124846605414146E-4</v>
      </c>
      <c r="K55">
        <f t="shared" si="8"/>
        <v>48.8052850432396</v>
      </c>
      <c r="L55" s="2">
        <v>-8.2042000000000004E-2</v>
      </c>
      <c r="M55" s="2">
        <v>-8.1760852911800005E-2</v>
      </c>
      <c r="N55" s="2">
        <f t="shared" si="4"/>
        <v>1.3198001896057164E-6</v>
      </c>
      <c r="O55" s="2">
        <f t="shared" si="5"/>
        <v>7.093216648187608E-3</v>
      </c>
      <c r="P55" s="2">
        <f t="shared" si="6"/>
        <v>7.4804781283972048E-3</v>
      </c>
    </row>
    <row r="56" spans="1:16" x14ac:dyDescent="0.55000000000000004">
      <c r="A56">
        <f t="shared" si="7"/>
        <v>49.8052850432396</v>
      </c>
      <c r="C56">
        <f t="shared" si="12"/>
        <v>3.9803551393144204E-2</v>
      </c>
      <c r="D56">
        <f t="shared" si="11"/>
        <v>-4.9534982700045346E-2</v>
      </c>
      <c r="E56" s="2">
        <f t="shared" si="2"/>
        <v>3.560472988440719E-4</v>
      </c>
      <c r="K56">
        <f t="shared" si="8"/>
        <v>49.8052850432396</v>
      </c>
      <c r="L56" s="2">
        <v>-5.1816000000000001E-2</v>
      </c>
      <c r="M56" s="2">
        <v>2.09343357538E-2</v>
      </c>
      <c r="N56" s="2">
        <f t="shared" si="4"/>
        <v>5.2030399226924229E-6</v>
      </c>
      <c r="O56" s="2">
        <f t="shared" si="5"/>
        <v>2.9154855458413927E-3</v>
      </c>
      <c r="P56" s="2">
        <f t="shared" si="6"/>
        <v>2.6261600376201085E-4</v>
      </c>
    </row>
    <row r="57" spans="1:16" x14ac:dyDescent="0.55000000000000004">
      <c r="A57">
        <f t="shared" si="7"/>
        <v>50.8052850432396</v>
      </c>
      <c r="C57">
        <f t="shared" si="12"/>
        <v>0.13864983417916701</v>
      </c>
      <c r="D57">
        <f t="shared" si="11"/>
        <v>-1.2601800679162938E-3</v>
      </c>
      <c r="E57" s="2">
        <f t="shared" si="2"/>
        <v>3.5381514799047644E-7</v>
      </c>
      <c r="K57">
        <f t="shared" si="8"/>
        <v>50.8052850432396</v>
      </c>
      <c r="L57" s="2">
        <v>-5.0799999999999402E-4</v>
      </c>
      <c r="M57" s="2">
        <v>0.13924465780680001</v>
      </c>
      <c r="N57" s="2">
        <f t="shared" si="4"/>
        <v>5.6577485457056922E-7</v>
      </c>
      <c r="O57" s="2">
        <f t="shared" si="5"/>
        <v>7.2212390688278022E-6</v>
      </c>
      <c r="P57" s="2">
        <f t="shared" si="6"/>
        <v>1.8094487901312056E-2</v>
      </c>
    </row>
    <row r="58" spans="1:16" x14ac:dyDescent="0.55000000000000004">
      <c r="A58">
        <f t="shared" si="7"/>
        <v>51.8052850432396</v>
      </c>
      <c r="C58">
        <f t="shared" si="12"/>
        <v>0.20639756166232248</v>
      </c>
      <c r="D58">
        <f t="shared" si="11"/>
        <v>4.9684718922422412E-2</v>
      </c>
      <c r="E58" s="2">
        <f t="shared" si="2"/>
        <v>2.3366900519375492E-4</v>
      </c>
      <c r="K58">
        <f t="shared" si="8"/>
        <v>51.8052850432396</v>
      </c>
      <c r="L58" s="2">
        <v>4.1910000000000003E-2</v>
      </c>
      <c r="M58" s="2">
        <v>0.1911113258538</v>
      </c>
      <c r="N58" s="2">
        <f t="shared" si="4"/>
        <v>6.0446254322673066E-5</v>
      </c>
      <c r="O58" s="2">
        <f t="shared" si="5"/>
        <v>1.5785335821627969E-3</v>
      </c>
      <c r="P58" s="2">
        <f t="shared" si="6"/>
        <v>3.4738407008571753E-2</v>
      </c>
    </row>
    <row r="59" spans="1:16" x14ac:dyDescent="0.55000000000000004">
      <c r="A59">
        <f t="shared" si="7"/>
        <v>52.8052850432396</v>
      </c>
      <c r="C59">
        <f t="shared" si="12"/>
        <v>0.22539274372325643</v>
      </c>
      <c r="D59">
        <f t="shared" si="11"/>
        <v>9.0488317678788427E-2</v>
      </c>
      <c r="E59" s="2">
        <f t="shared" si="2"/>
        <v>1.0582163502095908E-3</v>
      </c>
      <c r="K59">
        <f t="shared" si="8"/>
        <v>52.8052850432396</v>
      </c>
      <c r="L59" s="2">
        <v>7.5691999999999995E-2</v>
      </c>
      <c r="M59" s="2">
        <v>0.19286250624779999</v>
      </c>
      <c r="N59" s="2">
        <f t="shared" si="4"/>
        <v>2.1893101685162709E-4</v>
      </c>
      <c r="O59" s="2">
        <f t="shared" si="5"/>
        <v>5.4041264230699701E-3</v>
      </c>
      <c r="P59" s="2">
        <f t="shared" si="6"/>
        <v>3.5394252125643386E-2</v>
      </c>
    </row>
    <row r="60" spans="1:16" x14ac:dyDescent="0.55000000000000004">
      <c r="A60">
        <f t="shared" si="7"/>
        <v>53.8052850432396</v>
      </c>
      <c r="C60">
        <f t="shared" si="12"/>
        <v>0.18995949923372163</v>
      </c>
      <c r="D60">
        <f t="shared" si="11"/>
        <v>0.11069205330610037</v>
      </c>
      <c r="E60" s="2">
        <f t="shared" si="2"/>
        <v>4.0127151444824807E-3</v>
      </c>
      <c r="K60">
        <f t="shared" si="8"/>
        <v>53.8052850432396</v>
      </c>
      <c r="L60" s="2">
        <v>9.3979999999999994E-2</v>
      </c>
      <c r="M60" s="2">
        <v>0.12661350374479999</v>
      </c>
      <c r="N60" s="2">
        <f t="shared" si="4"/>
        <v>2.7929272570594038E-4</v>
      </c>
      <c r="O60" s="2">
        <f t="shared" si="5"/>
        <v>8.4273802112302433E-3</v>
      </c>
      <c r="P60" s="2">
        <f t="shared" si="6"/>
        <v>1.4855855545403102E-2</v>
      </c>
    </row>
    <row r="61" spans="1:16" x14ac:dyDescent="0.55000000000000004">
      <c r="A61">
        <f t="shared" si="7"/>
        <v>54.8052850432396</v>
      </c>
      <c r="C61">
        <f t="shared" si="12"/>
        <v>0.10789808027499409</v>
      </c>
      <c r="D61">
        <f t="shared" si="11"/>
        <v>0.10483120038771437</v>
      </c>
      <c r="E61" s="2">
        <f t="shared" si="2"/>
        <v>4.7019408221014311E-3</v>
      </c>
      <c r="K61">
        <f t="shared" si="8"/>
        <v>54.8052850432396</v>
      </c>
      <c r="L61" s="2">
        <v>7.8740000000000004E-2</v>
      </c>
      <c r="M61" s="2">
        <v>3.9327380831999999E-2</v>
      </c>
      <c r="N61" s="2">
        <f t="shared" si="4"/>
        <v>6.8075073767186645E-4</v>
      </c>
      <c r="O61" s="2">
        <f t="shared" si="5"/>
        <v>5.8615505344300151E-3</v>
      </c>
      <c r="P61" s="2">
        <f t="shared" si="6"/>
        <v>1.1970545679981484E-3</v>
      </c>
    </row>
    <row r="62" spans="1:16" x14ac:dyDescent="0.55000000000000004">
      <c r="A62">
        <f t="shared" si="7"/>
        <v>55.8052850432396</v>
      </c>
      <c r="C62">
        <f t="shared" si="12"/>
        <v>-1.3820291979261103E-3</v>
      </c>
      <c r="D62">
        <f t="shared" si="11"/>
        <v>7.3837786524576857E-2</v>
      </c>
      <c r="E62" s="2">
        <f t="shared" si="2"/>
        <v>1.345139701717608E-3</v>
      </c>
      <c r="K62">
        <f t="shared" si="8"/>
        <v>55.8052850432396</v>
      </c>
      <c r="L62" s="2">
        <v>4.2417999999999997E-2</v>
      </c>
      <c r="M62" s="2">
        <v>-3.8058175420199902E-2</v>
      </c>
      <c r="N62" s="2">
        <f t="shared" si="4"/>
        <v>9.872029852499816E-4</v>
      </c>
      <c r="O62" s="2">
        <f t="shared" si="5"/>
        <v>1.6191581020561375E-3</v>
      </c>
      <c r="P62" s="2">
        <f t="shared" si="6"/>
        <v>1.830734203766509E-3</v>
      </c>
    </row>
    <row r="63" spans="1:16" x14ac:dyDescent="0.55000000000000004">
      <c r="A63">
        <f t="shared" si="7"/>
        <v>56.8052850432396</v>
      </c>
      <c r="C63">
        <f t="shared" si="12"/>
        <v>-0.11163313126443709</v>
      </c>
      <c r="D63">
        <f t="shared" si="11"/>
        <v>2.4850975833361714E-2</v>
      </c>
      <c r="E63" s="2">
        <f t="shared" si="2"/>
        <v>1.6716079861621494E-5</v>
      </c>
      <c r="K63">
        <f t="shared" si="8"/>
        <v>56.8052850432396</v>
      </c>
      <c r="L63" s="2">
        <v>-5.3339999999999898E-3</v>
      </c>
      <c r="M63" s="2">
        <v>-0.11572166154580001</v>
      </c>
      <c r="N63" s="2">
        <f t="shared" si="4"/>
        <v>9.1113276606063001E-4</v>
      </c>
      <c r="O63" s="2">
        <f t="shared" si="5"/>
        <v>5.6448720082088709E-5</v>
      </c>
      <c r="P63" s="2">
        <f t="shared" si="6"/>
        <v>1.4508338848561182E-2</v>
      </c>
    </row>
    <row r="64" spans="1:16" x14ac:dyDescent="0.55000000000000004">
      <c r="A64">
        <f t="shared" si="7"/>
        <v>57.8052850432396</v>
      </c>
      <c r="C64">
        <f t="shared" si="12"/>
        <v>-0.19625602554512689</v>
      </c>
      <c r="D64">
        <f t="shared" si="11"/>
        <v>-3.0521150302192424E-2</v>
      </c>
      <c r="E64" s="2">
        <f t="shared" si="2"/>
        <v>1.028077229702379E-6</v>
      </c>
      <c r="K64">
        <f t="shared" si="8"/>
        <v>57.8052850432396</v>
      </c>
      <c r="L64" s="2">
        <v>-5.2831999999999997E-2</v>
      </c>
      <c r="M64" s="2">
        <v>-0.19726996697820001</v>
      </c>
      <c r="N64" s="2">
        <f t="shared" si="4"/>
        <v>4.9777401423816022E-4</v>
      </c>
      <c r="O64" s="2">
        <f t="shared" si="5"/>
        <v>3.0262361220547104E-3</v>
      </c>
      <c r="P64" s="2">
        <f t="shared" si="6"/>
        <v>4.0803544058019302E-2</v>
      </c>
    </row>
    <row r="65" spans="1:16" x14ac:dyDescent="0.55000000000000004">
      <c r="A65">
        <f t="shared" si="7"/>
        <v>58.8052850432396</v>
      </c>
      <c r="C65">
        <f t="shared" si="12"/>
        <v>-0.2348837145270847</v>
      </c>
      <c r="D65">
        <f t="shared" si="11"/>
        <v>-7.9056831102488845E-2</v>
      </c>
      <c r="E65" s="2">
        <f t="shared" si="2"/>
        <v>1.4738322942311175E-5</v>
      </c>
      <c r="K65">
        <f t="shared" si="8"/>
        <v>58.8052850432396</v>
      </c>
      <c r="L65" s="2">
        <v>-9.0677999999999898E-2</v>
      </c>
      <c r="M65" s="2">
        <v>-0.23872276687659899</v>
      </c>
      <c r="N65" s="2">
        <f t="shared" si="4"/>
        <v>1.3505156654447826E-4</v>
      </c>
      <c r="O65" s="2">
        <f t="shared" si="5"/>
        <v>8.6224663380007928E-3</v>
      </c>
      <c r="P65" s="2">
        <f t="shared" si="6"/>
        <v>5.9268716271416479E-2</v>
      </c>
    </row>
    <row r="66" spans="1:16" x14ac:dyDescent="0.55000000000000004">
      <c r="A66">
        <f t="shared" si="7"/>
        <v>59.8052850432396</v>
      </c>
      <c r="C66">
        <f t="shared" si="12"/>
        <v>-0.21841835659190334</v>
      </c>
      <c r="D66">
        <f t="shared" ref="D66:D81" si="13">($B$3*EXP(-D$4*((PI()/($B$1*$B$2)))^0.5)*SIN(2*PI()*$A66/$B$2-D$4*SQRT(PI()/($B$1*$B$2))))+($C$3*EXP(-D$4*((PI()/($B$1*$C$2)))^0.5)*SIN(2*PI()*$A66/$C$2-D$4*SQRT(PI()/($B$1*$C$2))))</f>
        <v>-0.10918150906226545</v>
      </c>
      <c r="E66" s="2">
        <f t="shared" si="2"/>
        <v>2.9634037149807055E-7</v>
      </c>
      <c r="K66">
        <f t="shared" si="8"/>
        <v>59.8052850432396</v>
      </c>
      <c r="L66" s="2">
        <v>-0.112776</v>
      </c>
      <c r="M66" s="2">
        <v>-0.21787398505379901</v>
      </c>
      <c r="N66" s="2">
        <f t="shared" si="4"/>
        <v>1.2920365101455794E-5</v>
      </c>
      <c r="O66" s="2">
        <f t="shared" si="5"/>
        <v>1.3214706358640478E-2</v>
      </c>
      <c r="P66" s="2">
        <f t="shared" si="6"/>
        <v>4.9552046415168166E-2</v>
      </c>
    </row>
    <row r="67" spans="1:16" x14ac:dyDescent="0.55000000000000004">
      <c r="A67">
        <f t="shared" si="7"/>
        <v>60.8052850432396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-0.15126424435596128</v>
      </c>
      <c r="D67">
        <f t="shared" si="13"/>
        <v>-0.11382118881416489</v>
      </c>
      <c r="E67" s="2">
        <f t="shared" si="2"/>
        <v>3.1167651034469184E-7</v>
      </c>
      <c r="K67">
        <f t="shared" si="8"/>
        <v>60.8052850432396</v>
      </c>
      <c r="L67" s="2">
        <v>-0.112522</v>
      </c>
      <c r="M67" s="2">
        <v>-0.150705964399</v>
      </c>
      <c r="N67" s="2">
        <f t="shared" si="4"/>
        <v>1.6878915748511861E-6</v>
      </c>
      <c r="O67" s="2">
        <f t="shared" si="5"/>
        <v>1.3156373614587148E-2</v>
      </c>
      <c r="P67" s="2">
        <f t="shared" si="6"/>
        <v>2.4159998453915629E-2</v>
      </c>
    </row>
    <row r="68" spans="1:16" x14ac:dyDescent="0.55000000000000004">
      <c r="A68">
        <f t="shared" si="7"/>
        <v>61.8052850432396</v>
      </c>
      <c r="C68">
        <f t="shared" si="14"/>
        <v>-5.0200871166309981E-2</v>
      </c>
      <c r="D68">
        <f t="shared" si="13"/>
        <v>-9.2136834296180012E-2</v>
      </c>
      <c r="E68" s="2">
        <f t="shared" si="2"/>
        <v>1.054126237986219E-4</v>
      </c>
      <c r="K68">
        <f t="shared" si="8"/>
        <v>61.8052850432396</v>
      </c>
      <c r="L68" s="2">
        <v>-8.4327999999999903E-2</v>
      </c>
      <c r="M68" s="2">
        <v>-3.9933806162199902E-2</v>
      </c>
      <c r="N68" s="2">
        <f t="shared" si="4"/>
        <v>6.0977893065198693E-5</v>
      </c>
      <c r="O68" s="2">
        <f t="shared" si="5"/>
        <v>7.4835019366675561E-3</v>
      </c>
      <c r="P68" s="2">
        <f t="shared" si="6"/>
        <v>1.994757719174462E-3</v>
      </c>
    </row>
    <row r="69" spans="1:16" x14ac:dyDescent="0.55000000000000004">
      <c r="A69">
        <f t="shared" si="7"/>
        <v>62.8052850432396</v>
      </c>
      <c r="C69">
        <f t="shared" si="14"/>
        <v>5.9819496739550115E-2</v>
      </c>
      <c r="D69">
        <f t="shared" si="13"/>
        <v>-4.9708151918310538E-2</v>
      </c>
      <c r="E69" s="2">
        <f t="shared" si="2"/>
        <v>7.5303512684460003E-4</v>
      </c>
      <c r="K69">
        <f t="shared" si="8"/>
        <v>62.8052850432396</v>
      </c>
      <c r="L69" s="2">
        <v>-3.4290000000000001E-2</v>
      </c>
      <c r="M69" s="2">
        <v>8.7260982246799901E-2</v>
      </c>
      <c r="N69" s="2">
        <f t="shared" si="4"/>
        <v>2.3771940857610289E-4</v>
      </c>
      <c r="O69" s="2">
        <f t="shared" si="5"/>
        <v>1.330005198161655E-3</v>
      </c>
      <c r="P69" s="2">
        <f t="shared" si="6"/>
        <v>6.8115438655580217E-3</v>
      </c>
    </row>
    <row r="70" spans="1:16" x14ac:dyDescent="0.55000000000000004">
      <c r="A70">
        <f t="shared" si="7"/>
        <v>63.8052850432396</v>
      </c>
      <c r="C70">
        <f t="shared" si="14"/>
        <v>0.15189643601356398</v>
      </c>
      <c r="D70">
        <f t="shared" si="13"/>
        <v>2.877140588680091E-3</v>
      </c>
      <c r="E70" s="2">
        <f t="shared" ref="E70:E133" si="15">(M70-C70)^2</f>
        <v>2.5352215490278673E-3</v>
      </c>
      <c r="K70">
        <f t="shared" si="8"/>
        <v>63.8052850432396</v>
      </c>
      <c r="L70" s="2">
        <v>1.54939999999999E-2</v>
      </c>
      <c r="M70" s="2">
        <v>0.202247419609</v>
      </c>
      <c r="N70" s="2">
        <f t="shared" si="4"/>
        <v>1.5918514140500923E-4</v>
      </c>
      <c r="O70" s="2">
        <f t="shared" si="5"/>
        <v>1.7728293170906492E-4</v>
      </c>
      <c r="P70" s="2">
        <f t="shared" si="6"/>
        <v>3.9013563830857807E-2</v>
      </c>
    </row>
    <row r="71" spans="1:16" x14ac:dyDescent="0.55000000000000004">
      <c r="A71">
        <f t="shared" si="7"/>
        <v>64.805285043239593</v>
      </c>
      <c r="C71">
        <f t="shared" si="14"/>
        <v>0.20387004410938894</v>
      </c>
      <c r="D71">
        <f t="shared" si="13"/>
        <v>5.2673879411609531E-2</v>
      </c>
      <c r="E71" s="2">
        <f t="shared" si="15"/>
        <v>2.4761756033855353E-3</v>
      </c>
      <c r="K71">
        <f t="shared" si="8"/>
        <v>64.805285043239593</v>
      </c>
      <c r="L71" s="2">
        <v>6.4261999999999903E-2</v>
      </c>
      <c r="M71" s="2">
        <v>0.25363122982059899</v>
      </c>
      <c r="N71" s="2">
        <f t="shared" ref="N71:N134" si="16">(L71-D71)^2</f>
        <v>1.342845387710768E-4</v>
      </c>
      <c r="O71" s="2">
        <f t="shared" ref="O71:O134" si="17">(L71-$J$1)^2</f>
        <v>3.8542695454697861E-3</v>
      </c>
      <c r="P71" s="2">
        <f t="shared" ref="P71:P134" si="18">(M71-$J$2)^2</f>
        <v>6.19523675751961E-2</v>
      </c>
    </row>
    <row r="72" spans="1:16" x14ac:dyDescent="0.55000000000000004">
      <c r="A72">
        <f t="shared" si="7"/>
        <v>65.805285043239593</v>
      </c>
      <c r="C72">
        <f t="shared" si="14"/>
        <v>0.20380119823650272</v>
      </c>
      <c r="D72">
        <f t="shared" si="13"/>
        <v>8.7605602928319481E-2</v>
      </c>
      <c r="E72" s="2">
        <f t="shared" si="15"/>
        <v>9.6149480149706123E-4</v>
      </c>
      <c r="K72">
        <f t="shared" si="8"/>
        <v>65.805285043239593</v>
      </c>
      <c r="L72" s="2">
        <v>9.9567999999999907E-2</v>
      </c>
      <c r="M72" s="2">
        <v>0.23480917787879901</v>
      </c>
      <c r="N72" s="2">
        <f t="shared" si="16"/>
        <v>1.430989437005484E-4</v>
      </c>
      <c r="O72" s="2">
        <f t="shared" si="17"/>
        <v>9.4845712900569739E-3</v>
      </c>
      <c r="P72" s="2">
        <f t="shared" si="18"/>
        <v>5.2936932221352456E-2</v>
      </c>
    </row>
    <row r="73" spans="1:16" x14ac:dyDescent="0.55000000000000004">
      <c r="A73">
        <f t="shared" si="7"/>
        <v>66.805285043239593</v>
      </c>
      <c r="C73">
        <f t="shared" si="14"/>
        <v>0.15287553193445702</v>
      </c>
      <c r="D73">
        <f t="shared" si="13"/>
        <v>9.9458984773405645E-2</v>
      </c>
      <c r="E73" s="2">
        <f t="shared" si="15"/>
        <v>1.5385121703323871E-5</v>
      </c>
      <c r="K73">
        <f t="shared" si="8"/>
        <v>66.805285043239593</v>
      </c>
      <c r="L73" s="2">
        <v>0.111251999999999</v>
      </c>
      <c r="M73" s="2">
        <v>0.14895314468900001</v>
      </c>
      <c r="N73" s="2">
        <f t="shared" si="16"/>
        <v>1.390752081346628E-4</v>
      </c>
      <c r="O73" s="2">
        <f t="shared" si="17"/>
        <v>1.189686777560362E-2</v>
      </c>
      <c r="P73" s="2">
        <f t="shared" si="18"/>
        <v>2.080063147269327E-2</v>
      </c>
    </row>
    <row r="74" spans="1:16" x14ac:dyDescent="0.55000000000000004">
      <c r="A74">
        <f t="shared" si="7"/>
        <v>67.805285043239593</v>
      </c>
      <c r="C74">
        <f t="shared" si="14"/>
        <v>6.5010344741136969E-2</v>
      </c>
      <c r="D74">
        <f t="shared" si="13"/>
        <v>8.5898492638900911E-2</v>
      </c>
      <c r="E74" s="2">
        <f t="shared" si="15"/>
        <v>2.6397315445394328E-8</v>
      </c>
      <c r="K74">
        <f t="shared" si="8"/>
        <v>67.805285043239593</v>
      </c>
      <c r="L74" s="2">
        <v>9.0931999999999999E-2</v>
      </c>
      <c r="M74" s="2">
        <v>6.48478722344E-2</v>
      </c>
      <c r="N74" s="2">
        <f t="shared" si="16"/>
        <v>2.5336196354238701E-5</v>
      </c>
      <c r="O74" s="2">
        <f t="shared" si="17"/>
        <v>7.8770530598701993E-3</v>
      </c>
      <c r="P74" s="2">
        <f t="shared" si="18"/>
        <v>3.6142902875352899E-3</v>
      </c>
    </row>
    <row r="75" spans="1:16" x14ac:dyDescent="0.55000000000000004">
      <c r="A75">
        <f t="shared" si="7"/>
        <v>68.805285043239593</v>
      </c>
      <c r="C75">
        <f t="shared" si="14"/>
        <v>-3.6729136571638926E-2</v>
      </c>
      <c r="D75">
        <f t="shared" si="13"/>
        <v>5.0999792452623274E-2</v>
      </c>
      <c r="E75" s="2">
        <f t="shared" si="15"/>
        <v>2.6077163908959719E-4</v>
      </c>
      <c r="K75">
        <f t="shared" si="8"/>
        <v>68.805285043239593</v>
      </c>
      <c r="L75" s="2">
        <v>5.6896000000000002E-2</v>
      </c>
      <c r="M75" s="2">
        <v>-2.0580711289599901E-2</v>
      </c>
      <c r="N75" s="2">
        <f t="shared" si="16"/>
        <v>3.4765263441742288E-5</v>
      </c>
      <c r="O75" s="2">
        <f t="shared" si="17"/>
        <v>2.9939242270163547E-3</v>
      </c>
      <c r="P75" s="2">
        <f t="shared" si="18"/>
        <v>6.405766488552328E-4</v>
      </c>
    </row>
    <row r="76" spans="1:16" x14ac:dyDescent="0.55000000000000004">
      <c r="A76">
        <f t="shared" ref="A76:A139" si="19">K76</f>
        <v>69.805285043239593</v>
      </c>
      <c r="C76">
        <f t="shared" si="14"/>
        <v>-0.12599785091535642</v>
      </c>
      <c r="D76">
        <f t="shared" si="13"/>
        <v>4.1724347021609856E-3</v>
      </c>
      <c r="E76" s="2">
        <f t="shared" si="15"/>
        <v>9.8294470903041091E-4</v>
      </c>
      <c r="K76">
        <f t="shared" si="8"/>
        <v>69.805285043239593</v>
      </c>
      <c r="L76" s="2">
        <v>1.01599999999999E-2</v>
      </c>
      <c r="M76" s="2">
        <v>-9.4645901868600002E-2</v>
      </c>
      <c r="N76" s="2">
        <f t="shared" si="16"/>
        <v>3.5850938195884809E-5</v>
      </c>
      <c r="O76" s="2">
        <f t="shared" si="17"/>
        <v>6.3692588828986071E-5</v>
      </c>
      <c r="P76" s="2">
        <f t="shared" si="18"/>
        <v>9.8753521307376625E-3</v>
      </c>
    </row>
    <row r="77" spans="1:16" x14ac:dyDescent="0.55000000000000004">
      <c r="A77">
        <f t="shared" si="19"/>
        <v>70.805285043239593</v>
      </c>
      <c r="C77">
        <f t="shared" si="14"/>
        <v>-0.17984505361965356</v>
      </c>
      <c r="D77">
        <f t="shared" si="13"/>
        <v>-4.2253513123020378E-2</v>
      </c>
      <c r="E77" s="2">
        <f t="shared" si="15"/>
        <v>2.5203547618478486E-4</v>
      </c>
      <c r="K77">
        <f t="shared" ref="K77:K140" si="20">K76+1</f>
        <v>70.805285043239593</v>
      </c>
      <c r="L77" s="2">
        <v>-3.3528000000000002E-2</v>
      </c>
      <c r="M77" s="2">
        <v>-0.16396942839779899</v>
      </c>
      <c r="N77" s="2">
        <f t="shared" si="16"/>
        <v>7.6134579260000792E-5</v>
      </c>
      <c r="O77" s="2">
        <f t="shared" si="17"/>
        <v>1.2750067260016665E-3</v>
      </c>
      <c r="P77" s="2">
        <f t="shared" si="18"/>
        <v>2.8459127505420345E-2</v>
      </c>
    </row>
    <row r="78" spans="1:16" x14ac:dyDescent="0.55000000000000004">
      <c r="A78">
        <f t="shared" si="19"/>
        <v>71.805285043239593</v>
      </c>
      <c r="C78">
        <f t="shared" si="14"/>
        <v>-0.1845154588485215</v>
      </c>
      <c r="D78">
        <f t="shared" si="13"/>
        <v>-7.6167337427333531E-2</v>
      </c>
      <c r="E78" s="2">
        <f t="shared" si="15"/>
        <v>7.6410375081176735E-6</v>
      </c>
      <c r="K78">
        <f t="shared" si="20"/>
        <v>71.805285043239593</v>
      </c>
      <c r="L78" s="2">
        <v>-7.0358000000000004E-2</v>
      </c>
      <c r="M78" s="2">
        <v>-0.187279701512999</v>
      </c>
      <c r="N78" s="2">
        <f t="shared" si="16"/>
        <v>3.3748401344618126E-5</v>
      </c>
      <c r="O78" s="2">
        <f t="shared" si="17"/>
        <v>5.2616506537344499E-3</v>
      </c>
      <c r="P78" s="2">
        <f t="shared" si="18"/>
        <v>3.6867304763619262E-2</v>
      </c>
    </row>
    <row r="79" spans="1:16" x14ac:dyDescent="0.55000000000000004">
      <c r="A79">
        <f t="shared" si="19"/>
        <v>72.805285043239593</v>
      </c>
      <c r="C79">
        <f t="shared" si="14"/>
        <v>-0.13891900050384681</v>
      </c>
      <c r="D79">
        <f t="shared" si="13"/>
        <v>-8.8752815313607542E-2</v>
      </c>
      <c r="E79" s="2">
        <f t="shared" si="15"/>
        <v>1.3883907562740238E-7</v>
      </c>
      <c r="K79">
        <f t="shared" si="20"/>
        <v>72.805285043239593</v>
      </c>
      <c r="L79" s="2">
        <v>-8.5089999999999999E-2</v>
      </c>
      <c r="M79" s="2">
        <v>-0.13929161166260001</v>
      </c>
      <c r="N79" s="2">
        <f t="shared" si="16"/>
        <v>1.341621602159792E-5</v>
      </c>
      <c r="O79" s="2">
        <f t="shared" si="17"/>
        <v>7.6159196088275618E-3</v>
      </c>
      <c r="P79" s="2">
        <f t="shared" si="18"/>
        <v>2.0741909061163449E-2</v>
      </c>
    </row>
    <row r="80" spans="1:16" x14ac:dyDescent="0.55000000000000004">
      <c r="A80">
        <f t="shared" si="19"/>
        <v>73.805285043239593</v>
      </c>
      <c r="C80">
        <f t="shared" si="14"/>
        <v>-5.4897510992025167E-2</v>
      </c>
      <c r="D80">
        <f t="shared" si="13"/>
        <v>-7.6724409256158754E-2</v>
      </c>
      <c r="E80" s="2">
        <f t="shared" si="15"/>
        <v>8.5838794166180061E-9</v>
      </c>
      <c r="K80">
        <f t="shared" si="20"/>
        <v>73.805285043239593</v>
      </c>
      <c r="L80" s="2">
        <v>-7.16279999999999E-2</v>
      </c>
      <c r="M80" s="2">
        <v>-5.4804861764199901E-2</v>
      </c>
      <c r="N80" s="2">
        <f t="shared" si="16"/>
        <v>2.5973387306261644E-5</v>
      </c>
      <c r="O80" s="2">
        <f t="shared" si="17"/>
        <v>5.4475081340010795E-3</v>
      </c>
      <c r="P80" s="2">
        <f t="shared" si="18"/>
        <v>3.5442693195741606E-3</v>
      </c>
    </row>
    <row r="81" spans="1:16" x14ac:dyDescent="0.55000000000000004">
      <c r="A81">
        <f t="shared" si="19"/>
        <v>74.805285043239593</v>
      </c>
      <c r="C81">
        <f t="shared" si="14"/>
        <v>4.5778003591878273E-2</v>
      </c>
      <c r="D81">
        <f t="shared" si="13"/>
        <v>-4.316172192924296E-2</v>
      </c>
      <c r="E81" s="2">
        <f t="shared" si="15"/>
        <v>3.1265552927016861E-4</v>
      </c>
      <c r="K81">
        <f t="shared" si="20"/>
        <v>74.805285043239593</v>
      </c>
      <c r="L81" s="2">
        <v>-3.6068000000000003E-2</v>
      </c>
      <c r="M81" s="2">
        <v>6.3460071606399895E-2</v>
      </c>
      <c r="N81" s="2">
        <f t="shared" si="16"/>
        <v>5.0320890809422429E-5</v>
      </c>
      <c r="O81" s="2">
        <f t="shared" si="17"/>
        <v>1.462851086534962E-3</v>
      </c>
      <c r="P81" s="2">
        <f t="shared" si="18"/>
        <v>3.4493499956248525E-3</v>
      </c>
    </row>
    <row r="82" spans="1:16" x14ac:dyDescent="0.55000000000000004">
      <c r="A82">
        <f t="shared" si="19"/>
        <v>75.805285043239593</v>
      </c>
      <c r="C82">
        <f t="shared" si="14"/>
        <v>0.13692384961270287</v>
      </c>
      <c r="D82">
        <f t="shared" ref="D82:D97" si="21">($B$3*EXP(-D$4*((PI()/($B$1*$B$2)))^0.5)*SIN(2*PI()*$A82/$B$2-D$4*SQRT(PI()/($B$1*$B$2))))+($C$3*EXP(-D$4*((PI()/($B$1*$C$2)))^0.5)*SIN(2*PI()*$A82/$C$2-D$4*SQRT(PI()/($B$1*$C$2))))</f>
        <v>3.267890123996359E-3</v>
      </c>
      <c r="E82" s="2">
        <f t="shared" si="15"/>
        <v>1.3054073195393676E-4</v>
      </c>
      <c r="K82">
        <f t="shared" si="20"/>
        <v>75.805285043239593</v>
      </c>
      <c r="L82" s="2">
        <v>8.6359999999999996E-3</v>
      </c>
      <c r="M82" s="2">
        <v>0.14834929192160001</v>
      </c>
      <c r="N82" s="2">
        <f t="shared" si="16"/>
        <v>2.8816603640847821E-5</v>
      </c>
      <c r="O82" s="2">
        <f t="shared" si="17"/>
        <v>4.1689797148964832E-5</v>
      </c>
      <c r="P82" s="2">
        <f t="shared" si="18"/>
        <v>2.0626815697668263E-2</v>
      </c>
    </row>
    <row r="83" spans="1:16" x14ac:dyDescent="0.55000000000000004">
      <c r="A83">
        <f t="shared" si="19"/>
        <v>76.805285043239593</v>
      </c>
      <c r="C83">
        <f t="shared" ref="C83:C98" si="22">($B$3*EXP(-C$4*((PI()/($B$1*$B$2)))^0.5)*SIN(2*PI()*$A83/$B$2-C$4*SQRT(PI()/($B$1*$B$2))))+($C$3*EXP(-C$4*((PI()/($B$1*$C$2)))^0.5)*SIN(2*PI()*$A83/$C$2-C$4*SQRT(PI()/($B$1*$C$2))))</f>
        <v>0.19458597967925759</v>
      </c>
      <c r="D83">
        <f t="shared" si="21"/>
        <v>5.050319732697757E-2</v>
      </c>
      <c r="E83" s="2">
        <f t="shared" si="15"/>
        <v>2.4323640040609936E-6</v>
      </c>
      <c r="K83">
        <f t="shared" si="20"/>
        <v>76.805285043239593</v>
      </c>
      <c r="L83" s="2">
        <v>5.0545999999999897E-2</v>
      </c>
      <c r="M83" s="2">
        <v>0.19614558347639999</v>
      </c>
      <c r="N83" s="2">
        <f t="shared" si="16"/>
        <v>1.8320688178562289E-9</v>
      </c>
      <c r="O83" s="2">
        <f t="shared" si="17"/>
        <v>2.3393438283495827E-3</v>
      </c>
      <c r="P83" s="2">
        <f t="shared" si="18"/>
        <v>3.6640345009730062E-2</v>
      </c>
    </row>
    <row r="84" spans="1:16" x14ac:dyDescent="0.55000000000000004">
      <c r="A84">
        <f t="shared" si="19"/>
        <v>77.805285043239593</v>
      </c>
      <c r="C84">
        <f t="shared" si="22"/>
        <v>0.20313637677650326</v>
      </c>
      <c r="D84">
        <f t="shared" si="21"/>
        <v>8.61476932980869E-2</v>
      </c>
      <c r="E84" s="2">
        <f t="shared" si="15"/>
        <v>1.1044256844764888E-3</v>
      </c>
      <c r="K84">
        <f t="shared" si="20"/>
        <v>77.805285043239593</v>
      </c>
      <c r="L84" s="2">
        <v>8.0517999999999895E-2</v>
      </c>
      <c r="M84" s="2">
        <v>0.16990347614359899</v>
      </c>
      <c r="N84" s="2">
        <f t="shared" si="16"/>
        <v>3.1693446630525732E-5</v>
      </c>
      <c r="O84" s="2">
        <f t="shared" si="17"/>
        <v>6.1369618940566913E-3</v>
      </c>
      <c r="P84" s="2">
        <f t="shared" si="18"/>
        <v>2.7282639134365991E-2</v>
      </c>
    </row>
    <row r="85" spans="1:16" x14ac:dyDescent="0.55000000000000004">
      <c r="A85">
        <f t="shared" si="19"/>
        <v>78.805285043239593</v>
      </c>
      <c r="C85">
        <f t="shared" si="22"/>
        <v>0.1592875061740206</v>
      </c>
      <c r="D85">
        <f t="shared" si="21"/>
        <v>0.10062318467728022</v>
      </c>
      <c r="E85" s="2">
        <f t="shared" si="15"/>
        <v>4.078578379958714E-3</v>
      </c>
      <c r="K85">
        <f t="shared" si="20"/>
        <v>78.805285043239593</v>
      </c>
      <c r="L85" s="2">
        <v>8.3820000000000006E-2</v>
      </c>
      <c r="M85" s="2">
        <v>9.5423757615400007E-2</v>
      </c>
      <c r="N85" s="2">
        <f t="shared" si="16"/>
        <v>2.8234701529878466E-4</v>
      </c>
      <c r="O85" s="2">
        <f t="shared" si="17"/>
        <v>6.6652142933634247E-3</v>
      </c>
      <c r="P85" s="2">
        <f t="shared" si="18"/>
        <v>8.2255563908044463E-3</v>
      </c>
    </row>
    <row r="86" spans="1:16" x14ac:dyDescent="0.55000000000000004">
      <c r="A86">
        <f t="shared" si="19"/>
        <v>79.805285043239593</v>
      </c>
      <c r="C86">
        <f t="shared" si="22"/>
        <v>7.3010400045201165E-2</v>
      </c>
      <c r="D86">
        <f t="shared" si="21"/>
        <v>8.9623938355121557E-2</v>
      </c>
      <c r="E86" s="2">
        <f t="shared" si="15"/>
        <v>1.7518404231922175E-3</v>
      </c>
      <c r="K86">
        <f t="shared" si="20"/>
        <v>79.805285043239593</v>
      </c>
      <c r="L86" s="2">
        <v>6.8580000000000002E-2</v>
      </c>
      <c r="M86" s="2">
        <v>3.1155407234399999E-2</v>
      </c>
      <c r="N86" s="2">
        <f t="shared" si="16"/>
        <v>4.428473414941561E-4</v>
      </c>
      <c r="O86" s="2">
        <f t="shared" si="17"/>
        <v>4.409061416563196E-3</v>
      </c>
      <c r="P86" s="2">
        <f t="shared" si="18"/>
        <v>6.9836004944623766E-4</v>
      </c>
    </row>
    <row r="87" spans="1:16" x14ac:dyDescent="0.55000000000000004">
      <c r="A87">
        <f t="shared" si="19"/>
        <v>80.805285043239593</v>
      </c>
      <c r="C87">
        <f t="shared" si="22"/>
        <v>-3.4881512300469333E-2</v>
      </c>
      <c r="D87">
        <f t="shared" si="21"/>
        <v>5.5251734059467927E-2</v>
      </c>
      <c r="E87" s="2">
        <f t="shared" si="15"/>
        <v>3.6888147462854848E-4</v>
      </c>
      <c r="K87">
        <f t="shared" si="20"/>
        <v>80.805285043239593</v>
      </c>
      <c r="L87" s="2">
        <v>3.53059999999999E-2</v>
      </c>
      <c r="M87" s="2">
        <v>-5.4087799672800002E-2</v>
      </c>
      <c r="N87" s="2">
        <f t="shared" si="16"/>
        <v>3.9783230717102292E-4</v>
      </c>
      <c r="O87" s="2">
        <f t="shared" si="17"/>
        <v>1.0973824715493578E-3</v>
      </c>
      <c r="P87" s="2">
        <f t="shared" si="18"/>
        <v>3.4594046837970274E-3</v>
      </c>
    </row>
    <row r="88" spans="1:16" x14ac:dyDescent="0.55000000000000004">
      <c r="A88">
        <f t="shared" si="19"/>
        <v>81.805285043239593</v>
      </c>
      <c r="C88">
        <f t="shared" si="22"/>
        <v>-0.13788389024276626</v>
      </c>
      <c r="D88">
        <f t="shared" si="21"/>
        <v>5.5426767797795758E-3</v>
      </c>
      <c r="E88" s="2">
        <f t="shared" si="15"/>
        <v>2.0660130760371385E-5</v>
      </c>
      <c r="K88">
        <f t="shared" si="20"/>
        <v>81.805285043239593</v>
      </c>
      <c r="L88" s="2">
        <v>-9.9059999999999808E-3</v>
      </c>
      <c r="M88" s="2">
        <v>-0.1333385485878</v>
      </c>
      <c r="N88" s="2">
        <f t="shared" si="16"/>
        <v>2.3866161424610004E-4</v>
      </c>
      <c r="O88" s="2">
        <f t="shared" si="17"/>
        <v>1.4605293704201991E-4</v>
      </c>
      <c r="P88" s="2">
        <f t="shared" si="18"/>
        <v>1.9062621588176162E-2</v>
      </c>
    </row>
    <row r="89" spans="1:16" x14ac:dyDescent="0.55000000000000004">
      <c r="A89">
        <f t="shared" si="19"/>
        <v>82.805285043239593</v>
      </c>
      <c r="C89">
        <f t="shared" si="22"/>
        <v>-0.21040213095576699</v>
      </c>
      <c r="D89">
        <f t="shared" si="21"/>
        <v>-4.749999793439922E-2</v>
      </c>
      <c r="E89" s="2">
        <f t="shared" si="15"/>
        <v>1.2710948315282301E-4</v>
      </c>
      <c r="K89">
        <f t="shared" si="20"/>
        <v>82.805285043239593</v>
      </c>
      <c r="L89" s="2">
        <v>-5.1816000000000001E-2</v>
      </c>
      <c r="M89" s="2">
        <v>-0.1991278468032</v>
      </c>
      <c r="N89" s="2">
        <f t="shared" si="16"/>
        <v>1.862787383027021E-5</v>
      </c>
      <c r="O89" s="2">
        <f t="shared" si="17"/>
        <v>2.9154855458413927E-3</v>
      </c>
      <c r="P89" s="2">
        <f t="shared" si="18"/>
        <v>4.1557575031259612E-2</v>
      </c>
    </row>
    <row r="90" spans="1:16" x14ac:dyDescent="0.55000000000000004">
      <c r="A90">
        <f t="shared" si="19"/>
        <v>83.805285043239593</v>
      </c>
      <c r="C90">
        <f t="shared" si="22"/>
        <v>-0.23414984741941636</v>
      </c>
      <c r="D90">
        <f t="shared" si="21"/>
        <v>-9.0877794728065148E-2</v>
      </c>
      <c r="E90" s="2">
        <f t="shared" si="15"/>
        <v>4.7726639725826183E-11</v>
      </c>
      <c r="K90">
        <f t="shared" si="20"/>
        <v>83.805285043239593</v>
      </c>
      <c r="L90" s="2">
        <v>-9.0169999999999903E-2</v>
      </c>
      <c r="M90" s="2">
        <v>-0.2341567558664</v>
      </c>
      <c r="N90" s="2">
        <f t="shared" si="16"/>
        <v>5.0097337707695362E-7</v>
      </c>
      <c r="O90" s="2">
        <f t="shared" si="17"/>
        <v>8.5283814498941322E-3</v>
      </c>
      <c r="P90" s="2">
        <f t="shared" si="18"/>
        <v>5.7066358704510135E-2</v>
      </c>
    </row>
    <row r="91" spans="1:16" x14ac:dyDescent="0.55000000000000004">
      <c r="A91">
        <f t="shared" si="19"/>
        <v>84.805285043239593</v>
      </c>
      <c r="C91">
        <f t="shared" si="22"/>
        <v>-0.20274240595444859</v>
      </c>
      <c r="D91">
        <f t="shared" si="21"/>
        <v>-0.11383144793931697</v>
      </c>
      <c r="E91" s="2">
        <f t="shared" si="15"/>
        <v>9.6563188093223417E-9</v>
      </c>
      <c r="K91">
        <f t="shared" si="20"/>
        <v>84.805285043239593</v>
      </c>
      <c r="L91" s="2">
        <v>-0.11226799999999899</v>
      </c>
      <c r="M91" s="2">
        <v>-0.2028406725246</v>
      </c>
      <c r="N91" s="2">
        <f t="shared" si="16"/>
        <v>2.4443694589576383E-6</v>
      </c>
      <c r="O91" s="2">
        <f t="shared" si="17"/>
        <v>1.3098169902533588E-2</v>
      </c>
      <c r="P91" s="2">
        <f t="shared" si="18"/>
        <v>4.3085129285160402E-2</v>
      </c>
    </row>
    <row r="92" spans="1:16" x14ac:dyDescent="0.55000000000000004">
      <c r="A92">
        <f t="shared" si="19"/>
        <v>85.805285043239593</v>
      </c>
      <c r="C92">
        <f t="shared" si="22"/>
        <v>-0.12333306287042388</v>
      </c>
      <c r="D92">
        <f t="shared" si="21"/>
        <v>-0.11052905270184707</v>
      </c>
      <c r="E92" s="2">
        <f t="shared" si="15"/>
        <v>2.6162498099623552E-7</v>
      </c>
      <c r="K92">
        <f t="shared" si="20"/>
        <v>85.805285043239593</v>
      </c>
      <c r="L92" s="2">
        <v>-0.108712</v>
      </c>
      <c r="M92" s="2">
        <v>-0.123844555764799</v>
      </c>
      <c r="N92" s="2">
        <f t="shared" si="16"/>
        <v>3.301680521289723E-6</v>
      </c>
      <c r="O92" s="2">
        <f t="shared" si="17"/>
        <v>1.2296866293787208E-2</v>
      </c>
      <c r="P92" s="2">
        <f t="shared" si="18"/>
        <v>1.653113467144917E-2</v>
      </c>
    </row>
    <row r="93" spans="1:16" x14ac:dyDescent="0.55000000000000004">
      <c r="A93">
        <f t="shared" si="19"/>
        <v>86.805285043239593</v>
      </c>
      <c r="C93">
        <f t="shared" si="22"/>
        <v>-1.487856901875729E-2</v>
      </c>
      <c r="D93">
        <f t="shared" si="21"/>
        <v>-8.1534614186593565E-2</v>
      </c>
      <c r="E93" s="2">
        <f t="shared" si="15"/>
        <v>6.0107503444391867E-5</v>
      </c>
      <c r="K93">
        <f t="shared" si="20"/>
        <v>86.805285043239593</v>
      </c>
      <c r="L93" s="2">
        <v>-7.4167999999999901E-2</v>
      </c>
      <c r="M93" s="2">
        <v>-7.1256661143999896E-3</v>
      </c>
      <c r="N93" s="2">
        <f t="shared" si="16"/>
        <v>5.4267004574123036E-5</v>
      </c>
      <c r="O93" s="2">
        <f t="shared" si="17"/>
        <v>5.8289004945343767E-3</v>
      </c>
      <c r="P93" s="2">
        <f t="shared" si="18"/>
        <v>1.4053084325183282E-4</v>
      </c>
    </row>
    <row r="94" spans="1:16" x14ac:dyDescent="0.55000000000000004">
      <c r="A94">
        <f t="shared" si="19"/>
        <v>87.805285043239593</v>
      </c>
      <c r="C94">
        <f t="shared" si="22"/>
        <v>9.6535735700246039E-2</v>
      </c>
      <c r="D94">
        <f t="shared" si="21"/>
        <v>-3.3688281898946466E-2</v>
      </c>
      <c r="E94" s="2">
        <f t="shared" si="15"/>
        <v>1.1777183581166979E-3</v>
      </c>
      <c r="K94">
        <f t="shared" si="20"/>
        <v>87.805285043239593</v>
      </c>
      <c r="L94" s="2">
        <v>-2.4383999999999999E-2</v>
      </c>
      <c r="M94" s="2">
        <v>0.13085363712379899</v>
      </c>
      <c r="N94" s="2">
        <f t="shared" si="16"/>
        <v>8.6569661655062869E-5</v>
      </c>
      <c r="O94" s="2">
        <f t="shared" si="17"/>
        <v>7.0560552408180344E-4</v>
      </c>
      <c r="P94" s="2">
        <f t="shared" si="18"/>
        <v>1.5907448192191594E-2</v>
      </c>
    </row>
    <row r="95" spans="1:16" x14ac:dyDescent="0.55000000000000004">
      <c r="A95">
        <f t="shared" si="19"/>
        <v>88.805285043239593</v>
      </c>
      <c r="C95">
        <f t="shared" si="22"/>
        <v>0.18414558655964997</v>
      </c>
      <c r="D95">
        <f t="shared" si="21"/>
        <v>2.1573476816742657E-2</v>
      </c>
      <c r="E95" s="2">
        <f t="shared" si="15"/>
        <v>5.2543546059441047E-4</v>
      </c>
      <c r="K95">
        <f t="shared" si="20"/>
        <v>88.805285043239593</v>
      </c>
      <c r="L95" s="2">
        <v>3.3527999999999898E-2</v>
      </c>
      <c r="M95" s="2">
        <v>0.20706796559400001</v>
      </c>
      <c r="N95" s="2">
        <f t="shared" si="16"/>
        <v>1.4291062453903483E-4</v>
      </c>
      <c r="O95" s="2">
        <f t="shared" si="17"/>
        <v>9.8274498392266472E-4</v>
      </c>
      <c r="P95" s="2">
        <f t="shared" si="18"/>
        <v>4.0941095664882965E-2</v>
      </c>
    </row>
    <row r="96" spans="1:16" x14ac:dyDescent="0.55000000000000004">
      <c r="A96">
        <f t="shared" si="19"/>
        <v>89.805285043239593</v>
      </c>
      <c r="C96">
        <f t="shared" si="22"/>
        <v>0.2271225059922912</v>
      </c>
      <c r="D96">
        <f t="shared" si="21"/>
        <v>7.1039461419944147E-2</v>
      </c>
      <c r="E96" s="2">
        <f t="shared" si="15"/>
        <v>1.8004549920323366E-3</v>
      </c>
      <c r="K96">
        <f t="shared" si="20"/>
        <v>89.805285043239593</v>
      </c>
      <c r="L96" s="2">
        <v>7.8231999999999899E-2</v>
      </c>
      <c r="M96" s="2">
        <v>0.2695542746572</v>
      </c>
      <c r="N96" s="2">
        <f t="shared" si="16"/>
        <v>5.173261122559041E-5</v>
      </c>
      <c r="O96" s="2">
        <f t="shared" si="17"/>
        <v>5.7840228625366599E-3</v>
      </c>
      <c r="P96" s="2">
        <f t="shared" si="18"/>
        <v>7.0132476705704591E-2</v>
      </c>
    </row>
    <row r="97" spans="1:16" x14ac:dyDescent="0.55000000000000004">
      <c r="A97">
        <f t="shared" si="19"/>
        <v>90.805285043239593</v>
      </c>
      <c r="C97">
        <f t="shared" si="22"/>
        <v>0.21570289400294496</v>
      </c>
      <c r="D97">
        <f t="shared" si="21"/>
        <v>0.10298337630961539</v>
      </c>
      <c r="E97" s="2">
        <f t="shared" si="15"/>
        <v>2.8715282075638944E-4</v>
      </c>
      <c r="K97">
        <f t="shared" si="20"/>
        <v>90.805285043239593</v>
      </c>
      <c r="L97" s="2">
        <v>0.10566399999999999</v>
      </c>
      <c r="M97" s="2">
        <v>0.2326484781108</v>
      </c>
      <c r="N97" s="2">
        <f t="shared" si="16"/>
        <v>7.1857433694511718E-6</v>
      </c>
      <c r="O97" s="2">
        <f t="shared" si="17"/>
        <v>1.0709096312777085E-2</v>
      </c>
      <c r="P97" s="2">
        <f t="shared" si="18"/>
        <v>5.1947332057999736E-2</v>
      </c>
    </row>
    <row r="98" spans="1:16" x14ac:dyDescent="0.55000000000000004">
      <c r="A98">
        <f t="shared" si="19"/>
        <v>91.805285043239593</v>
      </c>
      <c r="C98">
        <f t="shared" si="22"/>
        <v>0.15355310545052211</v>
      </c>
      <c r="D98">
        <f t="shared" ref="D98:D113" si="23">($B$3*EXP(-D$4*((PI()/($B$1*$B$2)))^0.5)*SIN(2*PI()*$A98/$B$2-D$4*SQRT(PI()/($B$1*$B$2))))+($C$3*EXP(-D$4*((PI()/($B$1*$C$2)))^0.5)*SIN(2*PI()*$A98/$C$2-D$4*SQRT(PI()/($B$1*$C$2))))</f>
        <v>0.1100485508226936</v>
      </c>
      <c r="E98" s="2">
        <f t="shared" si="15"/>
        <v>3.8518401204267301E-6</v>
      </c>
      <c r="K98">
        <f t="shared" si="20"/>
        <v>91.805285043239593</v>
      </c>
      <c r="L98" s="2">
        <v>0.118364</v>
      </c>
      <c r="M98" s="2">
        <v>0.15159049491339899</v>
      </c>
      <c r="N98" s="2">
        <f t="shared" si="16"/>
        <v>6.9146695020365592E-5</v>
      </c>
      <c r="O98" s="2">
        <f t="shared" si="17"/>
        <v>1.3498899310110607E-2</v>
      </c>
      <c r="P98" s="2">
        <f t="shared" si="18"/>
        <v>2.1568326753618833E-2</v>
      </c>
    </row>
    <row r="99" spans="1:16" x14ac:dyDescent="0.55000000000000004">
      <c r="A99">
        <f t="shared" si="19"/>
        <v>92.805285043239593</v>
      </c>
      <c r="C99">
        <f t="shared" ref="C99:C114" si="24">($B$3*EXP(-C$4*((PI()/($B$1*$B$2)))^0.5)*SIN(2*PI()*$A99/$B$2-C$4*SQRT(PI()/($B$1*$B$2))))+($C$3*EXP(-C$4*((PI()/($B$1*$C$2)))^0.5)*SIN(2*PI()*$A99/$C$2-C$4*SQRT(PI()/($B$1*$C$2))))</f>
        <v>5.6784311295312931E-2</v>
      </c>
      <c r="D99">
        <f t="shared" si="23"/>
        <v>9.1038988035403126E-2</v>
      </c>
      <c r="E99" s="2">
        <f t="shared" si="15"/>
        <v>4.062433637164434E-5</v>
      </c>
      <c r="K99">
        <f t="shared" si="20"/>
        <v>92.805285043239593</v>
      </c>
      <c r="L99" s="2">
        <v>9.6266000000000004E-2</v>
      </c>
      <c r="M99" s="2">
        <v>6.3158033627799995E-2</v>
      </c>
      <c r="N99" s="2">
        <f t="shared" si="16"/>
        <v>2.7321654078038918E-5</v>
      </c>
      <c r="O99" s="2">
        <f t="shared" si="17"/>
        <v>8.8523190987502796E-3</v>
      </c>
      <c r="P99" s="2">
        <f t="shared" si="18"/>
        <v>3.4139631365475358E-3</v>
      </c>
    </row>
    <row r="100" spans="1:16" x14ac:dyDescent="0.55000000000000004">
      <c r="A100">
        <f t="shared" si="19"/>
        <v>93.805285043239593</v>
      </c>
      <c r="C100">
        <f t="shared" si="24"/>
        <v>-5.0130446518120542E-2</v>
      </c>
      <c r="D100">
        <f t="shared" si="23"/>
        <v>5.1172051968736039E-2</v>
      </c>
      <c r="E100" s="2">
        <f t="shared" si="15"/>
        <v>4.2345838503189773E-4</v>
      </c>
      <c r="K100">
        <f t="shared" si="20"/>
        <v>93.805285043239593</v>
      </c>
      <c r="L100" s="2">
        <v>6.3499999999999904E-2</v>
      </c>
      <c r="M100" s="2">
        <v>-2.9552342012799899E-2</v>
      </c>
      <c r="N100" s="2">
        <f t="shared" si="16"/>
        <v>1.519783026615426E-4</v>
      </c>
      <c r="O100" s="2">
        <f t="shared" si="17"/>
        <v>3.7602360576297752E-3</v>
      </c>
      <c r="P100" s="2">
        <f t="shared" si="18"/>
        <v>1.1752038590012823E-3</v>
      </c>
    </row>
    <row r="101" spans="1:16" x14ac:dyDescent="0.55000000000000004">
      <c r="A101">
        <f t="shared" si="19"/>
        <v>94.805285043239593</v>
      </c>
      <c r="C101">
        <f t="shared" si="24"/>
        <v>-0.14050971527451434</v>
      </c>
      <c r="D101">
        <f t="shared" si="23"/>
        <v>7.3330532532540904E-4</v>
      </c>
      <c r="E101" s="2">
        <f t="shared" si="15"/>
        <v>1.1880142330757688E-3</v>
      </c>
      <c r="K101">
        <f t="shared" si="20"/>
        <v>94.805285043239593</v>
      </c>
      <c r="L101" s="2">
        <v>1.5494000000000001E-2</v>
      </c>
      <c r="M101" s="2">
        <v>-0.10604213292419901</v>
      </c>
      <c r="N101" s="2">
        <f t="shared" si="16"/>
        <v>2.1787810727896684E-4</v>
      </c>
      <c r="O101" s="2">
        <f t="shared" si="17"/>
        <v>1.7728293170906761E-4</v>
      </c>
      <c r="P101" s="2">
        <f t="shared" si="18"/>
        <v>1.2270222720820647E-2</v>
      </c>
    </row>
    <row r="102" spans="1:16" x14ac:dyDescent="0.55000000000000004">
      <c r="A102">
        <f t="shared" si="19"/>
        <v>95.805285043239593</v>
      </c>
      <c r="C102">
        <f t="shared" si="24"/>
        <v>-0.19214330385933495</v>
      </c>
      <c r="D102">
        <f t="shared" si="23"/>
        <v>-4.752618918478755E-2</v>
      </c>
      <c r="E102" s="2">
        <f t="shared" si="15"/>
        <v>7.9462935657824657E-4</v>
      </c>
      <c r="K102">
        <f t="shared" si="20"/>
        <v>95.805285043239593</v>
      </c>
      <c r="L102" s="2">
        <v>-2.94639999999999E-2</v>
      </c>
      <c r="M102" s="2">
        <v>-0.16395413294960001</v>
      </c>
      <c r="N102" s="2">
        <f t="shared" si="16"/>
        <v>3.2624267814705996E-4</v>
      </c>
      <c r="O102" s="2">
        <f t="shared" si="17"/>
        <v>1.0012944051483877E-3</v>
      </c>
      <c r="P102" s="2">
        <f t="shared" si="18"/>
        <v>2.8453967106148448E-2</v>
      </c>
    </row>
    <row r="103" spans="1:16" x14ac:dyDescent="0.55000000000000004">
      <c r="A103">
        <f t="shared" si="19"/>
        <v>96.805285043239593</v>
      </c>
      <c r="C103">
        <f t="shared" si="24"/>
        <v>-0.19282418043486052</v>
      </c>
      <c r="D103">
        <f t="shared" si="23"/>
        <v>-8.1595567318372156E-2</v>
      </c>
      <c r="E103" s="2">
        <f t="shared" si="15"/>
        <v>5.4724803422283004E-4</v>
      </c>
      <c r="K103">
        <f t="shared" si="20"/>
        <v>96.805285043239593</v>
      </c>
      <c r="L103" s="2">
        <v>-6.1975999999999899E-2</v>
      </c>
      <c r="M103" s="2">
        <v>-0.16943084731999999</v>
      </c>
      <c r="N103" s="2">
        <f t="shared" si="16"/>
        <v>3.8492742176014072E-4</v>
      </c>
      <c r="O103" s="2">
        <f t="shared" si="17"/>
        <v>4.1158943479745608E-3</v>
      </c>
      <c r="P103" s="2">
        <f t="shared" si="18"/>
        <v>3.0331619136374905E-2</v>
      </c>
    </row>
    <row r="104" spans="1:16" x14ac:dyDescent="0.55000000000000004">
      <c r="A104">
        <f t="shared" si="19"/>
        <v>97.805285043239593</v>
      </c>
      <c r="C104">
        <f t="shared" si="24"/>
        <v>-0.14334858379336904</v>
      </c>
      <c r="D104">
        <f t="shared" si="23"/>
        <v>-9.32083768547394E-2</v>
      </c>
      <c r="E104" s="2">
        <f t="shared" si="15"/>
        <v>2.1007344423059951E-4</v>
      </c>
      <c r="K104">
        <f t="shared" si="20"/>
        <v>97.805285043239593</v>
      </c>
      <c r="L104" s="2">
        <v>-7.5438000000000005E-2</v>
      </c>
      <c r="M104" s="2">
        <v>-0.128854673202</v>
      </c>
      <c r="N104" s="2">
        <f t="shared" si="16"/>
        <v>3.1578629355945759E-4</v>
      </c>
      <c r="O104" s="2">
        <f t="shared" si="17"/>
        <v>6.0244353748010408E-3</v>
      </c>
      <c r="P104" s="2">
        <f t="shared" si="18"/>
        <v>1.7844572218144453E-2</v>
      </c>
    </row>
    <row r="105" spans="1:16" x14ac:dyDescent="0.55000000000000004">
      <c r="A105">
        <f t="shared" si="19"/>
        <v>98.805285043239593</v>
      </c>
      <c r="C105">
        <f t="shared" si="24"/>
        <v>-5.7237084597992677E-2</v>
      </c>
      <c r="D105">
        <f t="shared" si="23"/>
        <v>-7.9892644083646436E-2</v>
      </c>
      <c r="E105" s="2">
        <f t="shared" si="15"/>
        <v>9.1900134680426518E-6</v>
      </c>
      <c r="K105">
        <f t="shared" si="20"/>
        <v>98.805285043239593</v>
      </c>
      <c r="L105" s="2">
        <v>-6.3245999999999997E-2</v>
      </c>
      <c r="M105" s="2">
        <v>-5.4205581098399999E-2</v>
      </c>
      <c r="N105" s="2">
        <f t="shared" si="16"/>
        <v>2.77110759247601E-4</v>
      </c>
      <c r="O105" s="2">
        <f t="shared" si="17"/>
        <v>4.2804615482412217E-3</v>
      </c>
      <c r="P105" s="2">
        <f t="shared" si="18"/>
        <v>3.4732735867824527E-3</v>
      </c>
    </row>
    <row r="106" spans="1:16" x14ac:dyDescent="0.55000000000000004">
      <c r="A106">
        <f t="shared" si="19"/>
        <v>99.805285043239593</v>
      </c>
      <c r="C106">
        <f t="shared" si="24"/>
        <v>4.274696129282491E-2</v>
      </c>
      <c r="D106">
        <f t="shared" si="23"/>
        <v>-4.5554623689012044E-2</v>
      </c>
      <c r="E106" s="2">
        <f t="shared" si="15"/>
        <v>3.7033108016635651E-5</v>
      </c>
      <c r="K106">
        <f t="shared" si="20"/>
        <v>99.805285043239593</v>
      </c>
      <c r="L106" s="2">
        <v>-3.4543999999999998E-2</v>
      </c>
      <c r="M106" s="2">
        <v>4.8832444676799897E-2</v>
      </c>
      <c r="N106" s="2">
        <f t="shared" si="16"/>
        <v>1.2123383402103324E-4</v>
      </c>
      <c r="O106" s="2">
        <f t="shared" si="17"/>
        <v>1.3485960862149845E-3</v>
      </c>
      <c r="P106" s="2">
        <f t="shared" si="18"/>
        <v>1.9451222605909244E-3</v>
      </c>
    </row>
    <row r="107" spans="1:16" x14ac:dyDescent="0.55000000000000004">
      <c r="A107">
        <f t="shared" si="19"/>
        <v>100.80528504323959</v>
      </c>
      <c r="C107">
        <f t="shared" si="24"/>
        <v>0.13040111923781245</v>
      </c>
      <c r="D107">
        <f t="shared" si="23"/>
        <v>5.4717778583303431E-4</v>
      </c>
      <c r="E107" s="2">
        <f t="shared" si="15"/>
        <v>1.1087745663532686E-6</v>
      </c>
      <c r="K107">
        <f t="shared" si="20"/>
        <v>100.80528504323959</v>
      </c>
      <c r="L107" s="2">
        <v>1.0160000000000001E-2</v>
      </c>
      <c r="M107" s="2">
        <v>0.12934813558819899</v>
      </c>
      <c r="N107" s="2">
        <f t="shared" si="16"/>
        <v>9.2406350921181879E-5</v>
      </c>
      <c r="O107" s="2">
        <f t="shared" si="17"/>
        <v>6.3692588828987684E-5</v>
      </c>
      <c r="P107" s="2">
        <f t="shared" si="18"/>
        <v>1.5529952769628357E-2</v>
      </c>
    </row>
    <row r="108" spans="1:16" x14ac:dyDescent="0.55000000000000004">
      <c r="A108">
        <f t="shared" si="19"/>
        <v>101.80528504323959</v>
      </c>
      <c r="C108">
        <f t="shared" si="24"/>
        <v>0.18274666272919543</v>
      </c>
      <c r="D108">
        <f t="shared" si="23"/>
        <v>4.6176639497502427E-2</v>
      </c>
      <c r="E108" s="2">
        <f t="shared" si="15"/>
        <v>8.3804857026205072E-6</v>
      </c>
      <c r="K108">
        <f t="shared" si="20"/>
        <v>101.80528504323959</v>
      </c>
      <c r="L108" s="2">
        <v>4.6227999999999901E-2</v>
      </c>
      <c r="M108" s="2">
        <v>0.18564156958479899</v>
      </c>
      <c r="N108" s="2">
        <f t="shared" si="16"/>
        <v>2.6379012167930822E-9</v>
      </c>
      <c r="O108" s="2">
        <f t="shared" si="17"/>
        <v>1.940293581256186E-3</v>
      </c>
      <c r="P108" s="2">
        <f t="shared" si="18"/>
        <v>3.2729392406397287E-2</v>
      </c>
    </row>
    <row r="109" spans="1:16" x14ac:dyDescent="0.55000000000000004">
      <c r="A109">
        <f t="shared" si="19"/>
        <v>102.80528504323959</v>
      </c>
      <c r="C109">
        <f t="shared" si="24"/>
        <v>0.1858722233154512</v>
      </c>
      <c r="D109">
        <f t="shared" si="23"/>
        <v>7.9243555689745351E-2</v>
      </c>
      <c r="E109" s="2">
        <f t="shared" si="15"/>
        <v>5.682169773494083E-4</v>
      </c>
      <c r="K109">
        <f t="shared" si="20"/>
        <v>102.80528504323959</v>
      </c>
      <c r="L109" s="2">
        <v>7.3151999999999995E-2</v>
      </c>
      <c r="M109" s="2">
        <v>0.16203492109079901</v>
      </c>
      <c r="N109" s="2">
        <f t="shared" si="16"/>
        <v>3.7107050721269025E-5</v>
      </c>
      <c r="O109" s="2">
        <f t="shared" si="17"/>
        <v>5.0371331836032629E-3</v>
      </c>
      <c r="P109" s="2">
        <f t="shared" si="18"/>
        <v>2.4745182871587824E-2</v>
      </c>
    </row>
    <row r="110" spans="1:16" x14ac:dyDescent="0.55000000000000004">
      <c r="A110">
        <f t="shared" si="19"/>
        <v>103.80528504323959</v>
      </c>
      <c r="C110">
        <f t="shared" si="24"/>
        <v>0.13848636178867879</v>
      </c>
      <c r="D110">
        <f t="shared" si="23"/>
        <v>9.0888325291910488E-2</v>
      </c>
      <c r="E110" s="2">
        <f t="shared" si="15"/>
        <v>2.5514600417595673E-3</v>
      </c>
      <c r="K110">
        <f t="shared" si="20"/>
        <v>103.80528504323959</v>
      </c>
      <c r="L110" s="2">
        <v>7.9501999999999906E-2</v>
      </c>
      <c r="M110" s="2">
        <v>8.7974382598E-2</v>
      </c>
      <c r="N110" s="2">
        <f t="shared" si="16"/>
        <v>1.2964840365320258E-4</v>
      </c>
      <c r="O110" s="2">
        <f t="shared" si="17"/>
        <v>5.9788097822700108E-3</v>
      </c>
      <c r="P110" s="2">
        <f t="shared" si="18"/>
        <v>6.9298096321910091E-3</v>
      </c>
    </row>
    <row r="111" spans="1:16" x14ac:dyDescent="0.55000000000000004">
      <c r="A111">
        <f t="shared" si="19"/>
        <v>104.80528504323959</v>
      </c>
      <c r="C111">
        <f t="shared" si="24"/>
        <v>5.2283015059143179E-2</v>
      </c>
      <c r="D111">
        <f t="shared" si="23"/>
        <v>7.7749993445138277E-2</v>
      </c>
      <c r="E111" s="2">
        <f t="shared" si="15"/>
        <v>1.735953114312321E-3</v>
      </c>
      <c r="K111">
        <f t="shared" si="20"/>
        <v>104.80528504323959</v>
      </c>
      <c r="L111" s="2">
        <v>6.1467999999999898E-2</v>
      </c>
      <c r="M111" s="2">
        <v>1.0618244397199999E-2</v>
      </c>
      <c r="N111" s="2">
        <f t="shared" si="16"/>
        <v>2.6510331054752914E-4</v>
      </c>
      <c r="O111" s="2">
        <f t="shared" si="17"/>
        <v>3.5151574980564109E-3</v>
      </c>
      <c r="P111" s="2">
        <f t="shared" si="18"/>
        <v>3.4684325020892201E-5</v>
      </c>
    </row>
    <row r="112" spans="1:16" x14ac:dyDescent="0.55000000000000004">
      <c r="A112">
        <f t="shared" si="19"/>
        <v>105.80528504323959</v>
      </c>
      <c r="C112">
        <f t="shared" si="24"/>
        <v>-5.0975226246152527E-2</v>
      </c>
      <c r="D112">
        <f t="shared" si="23"/>
        <v>4.2845142468515979E-2</v>
      </c>
      <c r="E112" s="2">
        <f t="shared" si="15"/>
        <v>4.5910525772073773E-4</v>
      </c>
      <c r="K112">
        <f t="shared" si="20"/>
        <v>105.80528504323959</v>
      </c>
      <c r="L112" s="2">
        <v>2.3113999999999899E-2</v>
      </c>
      <c r="M112" s="2">
        <v>-7.2401967895800001E-2</v>
      </c>
      <c r="N112" s="2">
        <f t="shared" si="16"/>
        <v>3.8931798311287884E-4</v>
      </c>
      <c r="O112" s="2">
        <f t="shared" si="17"/>
        <v>4.3826433010917752E-4</v>
      </c>
      <c r="P112" s="2">
        <f t="shared" si="18"/>
        <v>5.9491714687297135E-3</v>
      </c>
    </row>
    <row r="113" spans="1:16" x14ac:dyDescent="0.55000000000000004">
      <c r="A113">
        <f t="shared" si="19"/>
        <v>106.80528504323959</v>
      </c>
      <c r="C113">
        <f t="shared" si="24"/>
        <v>-0.1449259426441741</v>
      </c>
      <c r="D113">
        <f t="shared" si="23"/>
        <v>-5.1657040066304168E-3</v>
      </c>
      <c r="E113" s="2">
        <f t="shared" si="15"/>
        <v>4.7578771984425089E-6</v>
      </c>
      <c r="K113">
        <f t="shared" si="20"/>
        <v>106.80528504323959</v>
      </c>
      <c r="L113" s="2">
        <v>-2.3875999999999901E-2</v>
      </c>
      <c r="M113" s="2">
        <v>-0.1471071985206</v>
      </c>
      <c r="N113" s="2">
        <f t="shared" si="16"/>
        <v>3.5007517615949821E-4</v>
      </c>
      <c r="O113" s="2">
        <f t="shared" si="17"/>
        <v>6.7887533997513919E-4</v>
      </c>
      <c r="P113" s="2">
        <f t="shared" si="18"/>
        <v>2.305420216511285E-2</v>
      </c>
    </row>
    <row r="114" spans="1:16" x14ac:dyDescent="0.55000000000000004">
      <c r="A114">
        <f t="shared" si="19"/>
        <v>107.80528504323959</v>
      </c>
      <c r="C114">
        <f t="shared" si="24"/>
        <v>-0.20525558513147815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-5.4142092090218571E-2</v>
      </c>
      <c r="E114" s="2">
        <f t="shared" si="15"/>
        <v>2.2042709499981621E-4</v>
      </c>
      <c r="K114">
        <f t="shared" si="20"/>
        <v>107.80528504323959</v>
      </c>
      <c r="L114" s="2">
        <v>-6.7309999999999898E-2</v>
      </c>
      <c r="M114" s="2">
        <v>-0.22010237249440001</v>
      </c>
      <c r="N114" s="2">
        <f t="shared" si="16"/>
        <v>1.7339379872048161E-4</v>
      </c>
      <c r="O114" s="2">
        <f t="shared" si="17"/>
        <v>4.8287539650944808E-3</v>
      </c>
      <c r="P114" s="2">
        <f t="shared" si="18"/>
        <v>5.0549103092174377E-2</v>
      </c>
    </row>
    <row r="115" spans="1:16" x14ac:dyDescent="0.55000000000000004">
      <c r="A115">
        <f t="shared" si="19"/>
        <v>108.80528504323959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-0.21585780842349003</v>
      </c>
      <c r="D115">
        <f t="shared" si="25"/>
        <v>-9.1516083096907314E-2</v>
      </c>
      <c r="E115" s="2">
        <f t="shared" si="15"/>
        <v>1.1515395551712083E-3</v>
      </c>
      <c r="K115">
        <f t="shared" si="20"/>
        <v>108.80528504323959</v>
      </c>
      <c r="L115" s="2">
        <v>-0.103632</v>
      </c>
      <c r="M115" s="2">
        <v>-0.249792150249599</v>
      </c>
      <c r="N115" s="2">
        <f t="shared" si="16"/>
        <v>1.4679544240264712E-4</v>
      </c>
      <c r="O115" s="2">
        <f t="shared" si="17"/>
        <v>1.1196017732720618E-2</v>
      </c>
      <c r="P115" s="2">
        <f t="shared" si="18"/>
        <v>6.4780967285084826E-2</v>
      </c>
    </row>
    <row r="116" spans="1:16" x14ac:dyDescent="0.55000000000000004">
      <c r="A116">
        <f t="shared" si="19"/>
        <v>109.80528504323959</v>
      </c>
      <c r="C116">
        <f t="shared" si="26"/>
        <v>-0.17295223438343243</v>
      </c>
      <c r="D116">
        <f t="shared" si="25"/>
        <v>-0.10746708715090746</v>
      </c>
      <c r="E116" s="2">
        <f t="shared" si="15"/>
        <v>1.763417903699706E-3</v>
      </c>
      <c r="K116">
        <f t="shared" si="20"/>
        <v>109.80528504323959</v>
      </c>
      <c r="L116" s="2">
        <v>-0.12064999999999999</v>
      </c>
      <c r="M116" s="2">
        <v>-0.214945304093799</v>
      </c>
      <c r="N116" s="2">
        <f t="shared" si="16"/>
        <v>1.7378919118676912E-4</v>
      </c>
      <c r="O116" s="2">
        <f t="shared" si="17"/>
        <v>1.5087021296293692E-2</v>
      </c>
      <c r="P116" s="2">
        <f t="shared" si="18"/>
        <v>4.8256757899075686E-2</v>
      </c>
    </row>
    <row r="117" spans="1:16" x14ac:dyDescent="0.55000000000000004">
      <c r="A117">
        <f t="shared" si="19"/>
        <v>110.80528504323959</v>
      </c>
      <c r="C117">
        <f t="shared" si="26"/>
        <v>-8.6124337022708775E-2</v>
      </c>
      <c r="D117">
        <f t="shared" si="25"/>
        <v>-9.7421104931844402E-2</v>
      </c>
      <c r="E117" s="2">
        <f t="shared" si="15"/>
        <v>1.5849964910707355E-3</v>
      </c>
      <c r="K117">
        <f t="shared" si="20"/>
        <v>110.80528504323959</v>
      </c>
      <c r="L117" s="2">
        <v>-0.109474</v>
      </c>
      <c r="M117" s="2">
        <v>-0.125936351428799</v>
      </c>
      <c r="N117" s="2">
        <f t="shared" si="16"/>
        <v>1.4527227952396959E-4</v>
      </c>
      <c r="O117" s="2">
        <f t="shared" si="17"/>
        <v>1.2466445181947195E-2</v>
      </c>
      <c r="P117" s="2">
        <f t="shared" si="18"/>
        <v>1.7073409093712126E-2</v>
      </c>
    </row>
    <row r="118" spans="1:16" x14ac:dyDescent="0.55000000000000004">
      <c r="A118">
        <f t="shared" si="19"/>
        <v>111.80528504323959</v>
      </c>
      <c r="C118">
        <f t="shared" si="26"/>
        <v>2.3981832348525703E-2</v>
      </c>
      <c r="D118">
        <f t="shared" si="25"/>
        <v>-6.3244704748673081E-2</v>
      </c>
      <c r="E118" s="2">
        <f t="shared" si="15"/>
        <v>9.7507309839301674E-4</v>
      </c>
      <c r="K118">
        <f t="shared" si="20"/>
        <v>111.80528504323959</v>
      </c>
      <c r="L118" s="2">
        <v>-7.3913999999999994E-2</v>
      </c>
      <c r="M118" s="2">
        <v>-7.2443281326E-3</v>
      </c>
      <c r="N118" s="2">
        <f t="shared" si="16"/>
        <v>1.1383386115998701E-4</v>
      </c>
      <c r="O118" s="2">
        <f t="shared" si="17"/>
        <v>5.7901806144810596E-3</v>
      </c>
      <c r="P118" s="2">
        <f t="shared" si="18"/>
        <v>1.4335829846238318E-4</v>
      </c>
    </row>
    <row r="119" spans="1:16" x14ac:dyDescent="0.55000000000000004">
      <c r="A119">
        <f t="shared" si="19"/>
        <v>112.80528504323959</v>
      </c>
      <c r="C119">
        <f t="shared" si="26"/>
        <v>0.13074744756170201</v>
      </c>
      <c r="D119">
        <f t="shared" si="25"/>
        <v>-1.2830498796957395E-2</v>
      </c>
      <c r="E119" s="2">
        <f t="shared" si="15"/>
        <v>3.72835286363618E-7</v>
      </c>
      <c r="K119">
        <f t="shared" si="20"/>
        <v>112.80528504323959</v>
      </c>
      <c r="L119" s="2">
        <v>-2.3113999999999899E-2</v>
      </c>
      <c r="M119" s="2">
        <v>0.13135804995799899</v>
      </c>
      <c r="N119" s="2">
        <f t="shared" si="16"/>
        <v>1.0575039699297661E-4</v>
      </c>
      <c r="O119" s="2">
        <f t="shared" si="17"/>
        <v>6.397478038151507E-4</v>
      </c>
      <c r="P119" s="2">
        <f t="shared" si="18"/>
        <v>1.6034940492240933E-2</v>
      </c>
    </row>
    <row r="120" spans="1:16" x14ac:dyDescent="0.55000000000000004">
      <c r="A120">
        <f t="shared" si="19"/>
        <v>113.80528504323959</v>
      </c>
      <c r="C120">
        <f t="shared" si="26"/>
        <v>0.20817212312914996</v>
      </c>
      <c r="D120">
        <f t="shared" si="25"/>
        <v>4.1826331898083033E-2</v>
      </c>
      <c r="E120" s="2">
        <f t="shared" si="15"/>
        <v>4.3580208318392307E-4</v>
      </c>
      <c r="K120">
        <f t="shared" si="20"/>
        <v>113.80528504323959</v>
      </c>
      <c r="L120" s="2">
        <v>3.5305999999999997E-2</v>
      </c>
      <c r="M120" s="2">
        <v>0.2290479963608</v>
      </c>
      <c r="N120" s="2">
        <f t="shared" si="16"/>
        <v>4.2514728061159124E-5</v>
      </c>
      <c r="O120" s="2">
        <f t="shared" si="17"/>
        <v>1.0973824715493643E-3</v>
      </c>
      <c r="P120" s="2">
        <f t="shared" si="18"/>
        <v>5.0319054995960427E-2</v>
      </c>
    </row>
    <row r="121" spans="1:16" x14ac:dyDescent="0.55000000000000004">
      <c r="A121">
        <f t="shared" si="19"/>
        <v>114.80528504323959</v>
      </c>
      <c r="C121">
        <f t="shared" si="26"/>
        <v>0.23733003587830032</v>
      </c>
      <c r="D121">
        <f t="shared" si="25"/>
        <v>8.7582729633506953E-2</v>
      </c>
      <c r="E121" s="2">
        <f t="shared" si="15"/>
        <v>2.265239110306576E-3</v>
      </c>
      <c r="K121">
        <f t="shared" si="20"/>
        <v>114.80528504323959</v>
      </c>
      <c r="L121" s="2">
        <v>8.0264000000000002E-2</v>
      </c>
      <c r="M121" s="2">
        <v>0.2849245640334</v>
      </c>
      <c r="N121" s="2">
        <f t="shared" si="16"/>
        <v>5.3563803448372796E-5</v>
      </c>
      <c r="O121" s="2">
        <f t="shared" si="17"/>
        <v>6.0972303181100369E-3</v>
      </c>
      <c r="P121" s="2">
        <f t="shared" si="18"/>
        <v>7.850960764971944E-2</v>
      </c>
    </row>
    <row r="122" spans="1:16" x14ac:dyDescent="0.55000000000000004">
      <c r="A122">
        <f t="shared" si="19"/>
        <v>115.80528504323959</v>
      </c>
      <c r="C122">
        <f t="shared" si="26"/>
        <v>0.21107534633975172</v>
      </c>
      <c r="D122">
        <f t="shared" si="25"/>
        <v>0.11339716233909793</v>
      </c>
      <c r="E122" s="2">
        <f t="shared" si="15"/>
        <v>5.7485591146373553E-4</v>
      </c>
      <c r="K122">
        <f t="shared" si="20"/>
        <v>115.80528504323959</v>
      </c>
      <c r="L122" s="2">
        <v>0.11379199999999901</v>
      </c>
      <c r="M122" s="2">
        <v>0.2350514993144</v>
      </c>
      <c r="N122" s="2">
        <f t="shared" si="16"/>
        <v>1.5589677846583543E-7</v>
      </c>
      <c r="O122" s="2">
        <f t="shared" si="17"/>
        <v>1.2457409015070317E-2</v>
      </c>
      <c r="P122" s="2">
        <f t="shared" si="18"/>
        <v>5.3048497705352374E-2</v>
      </c>
    </row>
    <row r="123" spans="1:16" x14ac:dyDescent="0.55000000000000004">
      <c r="A123">
        <f t="shared" si="19"/>
        <v>116.80528504323959</v>
      </c>
      <c r="C123">
        <f t="shared" si="26"/>
        <v>0.1358203788571534</v>
      </c>
      <c r="D123">
        <f t="shared" si="25"/>
        <v>0.11306276918494812</v>
      </c>
      <c r="E123" s="2">
        <f t="shared" si="15"/>
        <v>6.9290525129141596E-5</v>
      </c>
      <c r="K123">
        <f t="shared" si="20"/>
        <v>116.80528504323959</v>
      </c>
      <c r="L123" s="2">
        <v>0.117856</v>
      </c>
      <c r="M123" s="2">
        <v>0.1441444719086</v>
      </c>
      <c r="N123" s="2">
        <f t="shared" si="16"/>
        <v>2.2975061646362934E-5</v>
      </c>
      <c r="O123" s="2">
        <f t="shared" si="17"/>
        <v>1.3381113654217271E-2</v>
      </c>
      <c r="P123" s="2">
        <f t="shared" si="18"/>
        <v>1.9436700449974042E-2</v>
      </c>
    </row>
    <row r="124" spans="1:16" x14ac:dyDescent="0.55000000000000004">
      <c r="A124">
        <f t="shared" si="19"/>
        <v>117.80528504323959</v>
      </c>
      <c r="C124">
        <f t="shared" si="26"/>
        <v>2.994181703129304E-2</v>
      </c>
      <c r="D124">
        <f t="shared" si="25"/>
        <v>8.6741851640524281E-2</v>
      </c>
      <c r="E124" s="2">
        <f t="shared" si="15"/>
        <v>5.7993053889503969E-4</v>
      </c>
      <c r="K124">
        <f t="shared" si="20"/>
        <v>117.80528504323959</v>
      </c>
      <c r="L124" s="2">
        <v>9.8552000000000001E-2</v>
      </c>
      <c r="M124" s="2">
        <v>5.4023564038000002E-2</v>
      </c>
      <c r="N124" s="2">
        <f t="shared" si="16"/>
        <v>1.3947960427282703E-4</v>
      </c>
      <c r="O124" s="2">
        <f t="shared" si="17"/>
        <v>9.28770957827031E-3</v>
      </c>
      <c r="P124" s="2">
        <f t="shared" si="18"/>
        <v>2.4299634639571204E-3</v>
      </c>
    </row>
    <row r="125" spans="1:16" x14ac:dyDescent="0.55000000000000004">
      <c r="A125">
        <f t="shared" si="19"/>
        <v>118.80528504323959</v>
      </c>
      <c r="C125">
        <f t="shared" si="26"/>
        <v>-8.078660915577654E-2</v>
      </c>
      <c r="D125">
        <f t="shared" si="25"/>
        <v>4.0918744987969116E-2</v>
      </c>
      <c r="E125" s="2">
        <f t="shared" si="15"/>
        <v>2.6851379665536676E-3</v>
      </c>
      <c r="K125">
        <f t="shared" si="20"/>
        <v>118.80528504323959</v>
      </c>
      <c r="L125" s="2">
        <v>5.6896000000000002E-2</v>
      </c>
      <c r="M125" s="2">
        <v>-2.8968292253800002E-2</v>
      </c>
      <c r="N125" s="2">
        <f t="shared" si="16"/>
        <v>2.5527267771946607E-4</v>
      </c>
      <c r="O125" s="2">
        <f t="shared" si="17"/>
        <v>2.9939242270163547E-3</v>
      </c>
      <c r="P125" s="2">
        <f t="shared" si="18"/>
        <v>1.1355010656533559E-3</v>
      </c>
    </row>
    <row r="126" spans="1:16" x14ac:dyDescent="0.55000000000000004">
      <c r="A126">
        <f t="shared" si="19"/>
        <v>119.80528504323959</v>
      </c>
      <c r="C126">
        <f t="shared" si="26"/>
        <v>-0.1695930666656261</v>
      </c>
      <c r="D126">
        <f t="shared" si="25"/>
        <v>-1.3216585328975149E-2</v>
      </c>
      <c r="E126" s="2">
        <f t="shared" si="15"/>
        <v>3.8086702429133081E-3</v>
      </c>
      <c r="K126">
        <f t="shared" si="20"/>
        <v>119.80528504323959</v>
      </c>
      <c r="L126" s="2">
        <v>1.1684E-2</v>
      </c>
      <c r="M126" s="2">
        <v>-0.10787864174800001</v>
      </c>
      <c r="N126" s="2">
        <f t="shared" si="16"/>
        <v>6.200391497255724E-4</v>
      </c>
      <c r="O126" s="2">
        <f t="shared" si="17"/>
        <v>9.0340532509010498E-5</v>
      </c>
      <c r="P126" s="2">
        <f t="shared" si="18"/>
        <v>1.2680459460596913E-2</v>
      </c>
    </row>
    <row r="127" spans="1:16" x14ac:dyDescent="0.55000000000000004">
      <c r="A127">
        <f t="shared" si="19"/>
        <v>120.80528504323959</v>
      </c>
      <c r="C127">
        <f t="shared" si="26"/>
        <v>-0.21533895199776157</v>
      </c>
      <c r="D127">
        <f t="shared" si="25"/>
        <v>-6.2549707202582211E-2</v>
      </c>
      <c r="E127" s="2">
        <f t="shared" si="15"/>
        <v>3.2636836176863034E-3</v>
      </c>
      <c r="K127">
        <f t="shared" si="20"/>
        <v>120.80528504323959</v>
      </c>
      <c r="L127" s="2">
        <v>-3.07339999999999E-2</v>
      </c>
      <c r="M127" s="2">
        <v>-0.15821029353560001</v>
      </c>
      <c r="N127" s="2">
        <f t="shared" si="16"/>
        <v>1.0122392248004479E-3</v>
      </c>
      <c r="O127" s="2">
        <f t="shared" si="17"/>
        <v>1.0832811254150351E-3</v>
      </c>
      <c r="P127" s="2">
        <f t="shared" si="18"/>
        <v>2.6549182239991177E-2</v>
      </c>
    </row>
    <row r="128" spans="1:16" x14ac:dyDescent="0.55000000000000004">
      <c r="A128">
        <f t="shared" si="19"/>
        <v>121.80528504323959</v>
      </c>
      <c r="C128">
        <f t="shared" si="26"/>
        <v>-0.20772656901149289</v>
      </c>
      <c r="D128">
        <f t="shared" si="25"/>
        <v>-9.529232189783271E-2</v>
      </c>
      <c r="E128" s="2">
        <f t="shared" si="15"/>
        <v>2.2113621289752625E-3</v>
      </c>
      <c r="K128">
        <f t="shared" si="20"/>
        <v>121.80528504323959</v>
      </c>
      <c r="L128" s="2">
        <v>-6.6294000000000006E-2</v>
      </c>
      <c r="M128" s="2">
        <v>-0.16070144669399899</v>
      </c>
      <c r="N128" s="2">
        <f t="shared" si="16"/>
        <v>8.4090267289032379E-4</v>
      </c>
      <c r="O128" s="2">
        <f t="shared" si="17"/>
        <v>4.688584092881175E-3</v>
      </c>
      <c r="P128" s="2">
        <f t="shared" si="18"/>
        <v>2.7367201079424381E-2</v>
      </c>
    </row>
    <row r="129" spans="1:16" x14ac:dyDescent="0.55000000000000004">
      <c r="A129">
        <f t="shared" si="19"/>
        <v>122.80528504323959</v>
      </c>
      <c r="C129">
        <f t="shared" si="26"/>
        <v>-0.14978498786175118</v>
      </c>
      <c r="D129">
        <f t="shared" si="25"/>
        <v>-0.10389034666670618</v>
      </c>
      <c r="E129" s="2">
        <f t="shared" si="15"/>
        <v>1.6600906657141781E-3</v>
      </c>
      <c r="K129">
        <f t="shared" si="20"/>
        <v>122.80528504323959</v>
      </c>
      <c r="L129" s="2">
        <v>-7.3660000000000003E-2</v>
      </c>
      <c r="M129" s="2">
        <v>-0.1090407776508</v>
      </c>
      <c r="N129" s="2">
        <f t="shared" si="16"/>
        <v>9.138738595892335E-4</v>
      </c>
      <c r="O129" s="2">
        <f t="shared" si="17"/>
        <v>5.7515897664277334E-3</v>
      </c>
      <c r="P129" s="2">
        <f t="shared" si="18"/>
        <v>1.2943540565177877E-2</v>
      </c>
    </row>
    <row r="130" spans="1:16" x14ac:dyDescent="0.55000000000000004">
      <c r="A130">
        <f t="shared" si="19"/>
        <v>123.80528504323959</v>
      </c>
      <c r="C130">
        <f t="shared" si="26"/>
        <v>-5.7018674987118934E-2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-8.6864228085044098E-2</v>
      </c>
      <c r="E130" s="2">
        <f t="shared" si="15"/>
        <v>1.0037353797946913E-3</v>
      </c>
      <c r="K130">
        <f t="shared" si="20"/>
        <v>123.80528504323959</v>
      </c>
      <c r="L130" s="2">
        <v>-5.5879999999999902E-2</v>
      </c>
      <c r="M130" s="2">
        <v>-2.5336891896599999E-2</v>
      </c>
      <c r="N130" s="2">
        <f t="shared" si="16"/>
        <v>9.6002239002604157E-4</v>
      </c>
      <c r="O130" s="2">
        <f t="shared" si="17"/>
        <v>3.3708749226946536E-3</v>
      </c>
      <c r="P130" s="2">
        <f t="shared" si="18"/>
        <v>9.0395210991843587E-4</v>
      </c>
    </row>
    <row r="131" spans="1:16" x14ac:dyDescent="0.55000000000000004">
      <c r="A131">
        <f t="shared" si="19"/>
        <v>124.80528504323959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4.6560102980719414E-2</v>
      </c>
      <c r="D131">
        <f t="shared" si="27"/>
        <v>-4.9124462495275273E-2</v>
      </c>
      <c r="E131" s="2">
        <f t="shared" si="15"/>
        <v>9.8583255731371023E-4</v>
      </c>
      <c r="K131">
        <f t="shared" si="20"/>
        <v>124.80528504323959</v>
      </c>
      <c r="L131" s="2">
        <v>-2.2097999999999899E-2</v>
      </c>
      <c r="M131" s="2">
        <v>7.79580735729999E-2</v>
      </c>
      <c r="N131" s="2">
        <f t="shared" si="16"/>
        <v>7.3042967500852639E-4</v>
      </c>
      <c r="O131" s="2">
        <f t="shared" si="17"/>
        <v>5.8938420360183275E-4</v>
      </c>
      <c r="P131" s="2">
        <f t="shared" si="18"/>
        <v>5.3625112105345294E-3</v>
      </c>
    </row>
    <row r="132" spans="1:16" x14ac:dyDescent="0.55000000000000004">
      <c r="A132">
        <f t="shared" si="19"/>
        <v>125.80528504323959</v>
      </c>
      <c r="C132">
        <f t="shared" si="28"/>
        <v>0.134513716731227</v>
      </c>
      <c r="D132">
        <f t="shared" si="27"/>
        <v>-6.8775884953761052E-4</v>
      </c>
      <c r="E132" s="2">
        <f t="shared" si="15"/>
        <v>9.0559434218156012E-4</v>
      </c>
      <c r="K132">
        <f t="shared" si="20"/>
        <v>125.80528504323959</v>
      </c>
      <c r="L132" s="2">
        <v>2.1589999999999901E-2</v>
      </c>
      <c r="M132" s="2">
        <v>0.16460681132419899</v>
      </c>
      <c r="N132" s="2">
        <f t="shared" si="16"/>
        <v>4.9629853935814696E-4</v>
      </c>
      <c r="O132" s="2">
        <f t="shared" si="17"/>
        <v>3.767777464291551E-4</v>
      </c>
      <c r="P132" s="2">
        <f t="shared" si="18"/>
        <v>2.5560945106670681E-2</v>
      </c>
    </row>
    <row r="133" spans="1:16" x14ac:dyDescent="0.55000000000000004">
      <c r="A133">
        <f t="shared" si="19"/>
        <v>126.80528504323959</v>
      </c>
      <c r="C133">
        <f t="shared" si="28"/>
        <v>0.18464630826217987</v>
      </c>
      <c r="D133">
        <f t="shared" si="27"/>
        <v>4.5879938707953143E-2</v>
      </c>
      <c r="E133" s="2">
        <f t="shared" si="15"/>
        <v>2.9980909328200896E-4</v>
      </c>
      <c r="K133">
        <f t="shared" si="20"/>
        <v>126.80528504323959</v>
      </c>
      <c r="L133" s="2">
        <v>5.9435999999999899E-2</v>
      </c>
      <c r="M133" s="2">
        <v>0.201961304458599</v>
      </c>
      <c r="N133" s="2">
        <f t="shared" si="16"/>
        <v>1.8376679775372837E-4</v>
      </c>
      <c r="O133" s="2">
        <f t="shared" si="17"/>
        <v>3.2783369864830478E-3</v>
      </c>
      <c r="P133" s="2">
        <f t="shared" si="18"/>
        <v>3.8900619613393347E-2</v>
      </c>
    </row>
    <row r="134" spans="1:16" x14ac:dyDescent="0.55000000000000004">
      <c r="A134">
        <f t="shared" si="19"/>
        <v>127.80528504323959</v>
      </c>
      <c r="C134">
        <f t="shared" si="28"/>
        <v>0.18458079323934548</v>
      </c>
      <c r="D134">
        <f t="shared" si="27"/>
        <v>7.8648717229933732E-2</v>
      </c>
      <c r="E134" s="2">
        <f t="shared" ref="E134:E197" si="29">(M134-C134)^2</f>
        <v>2.7276775273589471E-4</v>
      </c>
      <c r="K134">
        <f t="shared" si="20"/>
        <v>127.80528504323959</v>
      </c>
      <c r="L134" s="2">
        <v>8.0009999999999901E-2</v>
      </c>
      <c r="M134" s="2">
        <v>0.1680651112148</v>
      </c>
      <c r="N134" s="2">
        <f t="shared" si="16"/>
        <v>1.8530907800790221E-6</v>
      </c>
      <c r="O134" s="2">
        <f t="shared" si="17"/>
        <v>6.0576277741633535E-3</v>
      </c>
      <c r="P134" s="2">
        <f t="shared" si="18"/>
        <v>2.6678716440513364E-2</v>
      </c>
    </row>
    <row r="135" spans="1:16" x14ac:dyDescent="0.55000000000000004">
      <c r="A135">
        <f t="shared" si="19"/>
        <v>128.80528504323959</v>
      </c>
      <c r="C135">
        <f t="shared" si="28"/>
        <v>0.13484641733544883</v>
      </c>
      <c r="D135">
        <f t="shared" si="27"/>
        <v>8.9336757928030364E-2</v>
      </c>
      <c r="E135" s="2">
        <f t="shared" si="29"/>
        <v>2.4590112402117156E-3</v>
      </c>
      <c r="K135">
        <f t="shared" si="20"/>
        <v>128.80528504323959</v>
      </c>
      <c r="L135" s="2">
        <v>8.8137999999999994E-2</v>
      </c>
      <c r="M135" s="2">
        <v>8.5257998927400006E-2</v>
      </c>
      <c r="N135" s="2">
        <f t="shared" ref="N135:N198" si="30">(L135-D135)^2</f>
        <v>1.4370205700156646E-6</v>
      </c>
      <c r="O135" s="2">
        <f t="shared" ref="O135:O198" si="31">(L135-$J$1)^2</f>
        <v>7.3889090524568201E-3</v>
      </c>
      <c r="P135" s="2">
        <f t="shared" ref="P135:P198" si="32">(M135-$J$2)^2</f>
        <v>6.4849350574485562E-3</v>
      </c>
    </row>
    <row r="136" spans="1:16" x14ac:dyDescent="0.55000000000000004">
      <c r="A136">
        <f t="shared" si="19"/>
        <v>129.80528504323959</v>
      </c>
      <c r="C136">
        <f t="shared" si="28"/>
        <v>4.8704002896839037E-2</v>
      </c>
      <c r="D136">
        <f t="shared" si="27"/>
        <v>7.539225732042798E-2</v>
      </c>
      <c r="E136" s="2">
        <f t="shared" si="29"/>
        <v>2.2612284864546492E-3</v>
      </c>
      <c r="K136">
        <f t="shared" si="20"/>
        <v>129.80528504323959</v>
      </c>
      <c r="L136" s="2">
        <v>6.6293999999999895E-2</v>
      </c>
      <c r="M136" s="2">
        <v>1.1516266527999901E-3</v>
      </c>
      <c r="N136" s="2">
        <f t="shared" si="30"/>
        <v>8.2778286268723244E-5</v>
      </c>
      <c r="O136" s="2">
        <f t="shared" si="31"/>
        <v>4.1107029210431497E-3</v>
      </c>
      <c r="P136" s="2">
        <f t="shared" si="32"/>
        <v>1.2796916433962807E-5</v>
      </c>
    </row>
    <row r="137" spans="1:16" x14ac:dyDescent="0.55000000000000004">
      <c r="A137">
        <f t="shared" si="19"/>
        <v>130.80528504323959</v>
      </c>
      <c r="C137">
        <f t="shared" si="28"/>
        <v>-5.1243848721652205E-2</v>
      </c>
      <c r="D137">
        <f t="shared" si="27"/>
        <v>4.0622753710488173E-2</v>
      </c>
      <c r="E137" s="2">
        <f t="shared" si="29"/>
        <v>1.2483426368141591E-3</v>
      </c>
      <c r="K137">
        <f t="shared" si="20"/>
        <v>130.80528504323959</v>
      </c>
      <c r="L137" s="2">
        <v>2.36219999999999E-2</v>
      </c>
      <c r="M137" s="2">
        <v>-8.6575741351599997E-2</v>
      </c>
      <c r="N137" s="2">
        <f t="shared" si="30"/>
        <v>2.8902562672468077E-4</v>
      </c>
      <c r="O137" s="2">
        <f t="shared" si="31"/>
        <v>4.5979211400251841E-4</v>
      </c>
      <c r="P137" s="2">
        <f t="shared" si="32"/>
        <v>8.3365383448439061E-3</v>
      </c>
    </row>
    <row r="138" spans="1:16" x14ac:dyDescent="0.55000000000000004">
      <c r="A138">
        <f t="shared" si="19"/>
        <v>131.80528504323959</v>
      </c>
      <c r="C138">
        <f t="shared" si="28"/>
        <v>-0.13880233871630565</v>
      </c>
      <c r="D138">
        <f t="shared" si="27"/>
        <v>-5.7850745248114654E-3</v>
      </c>
      <c r="E138" s="2">
        <f t="shared" si="29"/>
        <v>6.8546449949514164E-4</v>
      </c>
      <c r="K138">
        <f t="shared" si="20"/>
        <v>131.80528504323959</v>
      </c>
      <c r="L138" s="2">
        <v>-1.87959999999999E-2</v>
      </c>
      <c r="M138" s="2">
        <v>-0.1649837156758</v>
      </c>
      <c r="N138" s="2">
        <f t="shared" si="30"/>
        <v>1.6928418172090735E-4</v>
      </c>
      <c r="O138" s="2">
        <f t="shared" si="31"/>
        <v>4.399605389085496E-4</v>
      </c>
      <c r="P138" s="2">
        <f t="shared" si="32"/>
        <v>2.8802373429756428E-2</v>
      </c>
    </row>
    <row r="139" spans="1:16" x14ac:dyDescent="0.55000000000000004">
      <c r="A139">
        <f t="shared" si="19"/>
        <v>132.80528504323959</v>
      </c>
      <c r="C139">
        <f t="shared" si="28"/>
        <v>-0.19084546120399695</v>
      </c>
      <c r="D139">
        <f t="shared" si="27"/>
        <v>-5.1607274780394313E-2</v>
      </c>
      <c r="E139" s="2">
        <f t="shared" si="29"/>
        <v>1.2879938876527576E-3</v>
      </c>
      <c r="K139">
        <f t="shared" si="20"/>
        <v>132.80528504323959</v>
      </c>
      <c r="L139" s="2">
        <v>-6.6294000000000006E-2</v>
      </c>
      <c r="M139" s="2">
        <v>-0.2267340929368</v>
      </c>
      <c r="N139" s="2">
        <f t="shared" si="30"/>
        <v>2.1569989767620187E-4</v>
      </c>
      <c r="O139" s="2">
        <f t="shared" si="31"/>
        <v>4.688584092881175E-3</v>
      </c>
      <c r="P139" s="2">
        <f t="shared" si="32"/>
        <v>5.3575119158998548E-2</v>
      </c>
    </row>
    <row r="140" spans="1:16" x14ac:dyDescent="0.55000000000000004">
      <c r="A140">
        <f t="shared" ref="A140:A203" si="33">K140</f>
        <v>133.80528504323959</v>
      </c>
      <c r="C140">
        <f t="shared" si="28"/>
        <v>-0.1932106256841073</v>
      </c>
      <c r="D140">
        <f t="shared" si="27"/>
        <v>-8.4695808557216284E-2</v>
      </c>
      <c r="E140" s="2">
        <f t="shared" si="29"/>
        <v>3.0495392906445496E-3</v>
      </c>
      <c r="K140">
        <f t="shared" si="20"/>
        <v>133.80528504323959</v>
      </c>
      <c r="L140" s="2">
        <v>-0.101092</v>
      </c>
      <c r="M140" s="2">
        <v>-0.24843325954599901</v>
      </c>
      <c r="N140" s="2">
        <f t="shared" si="30"/>
        <v>2.6883509382841399E-4</v>
      </c>
      <c r="O140" s="2">
        <f t="shared" si="31"/>
        <v>1.066494825218732E-2</v>
      </c>
      <c r="P140" s="2">
        <f t="shared" si="32"/>
        <v>6.409108127882733E-2</v>
      </c>
    </row>
    <row r="141" spans="1:16" x14ac:dyDescent="0.55000000000000004">
      <c r="A141">
        <f t="shared" si="33"/>
        <v>134.80528504323959</v>
      </c>
      <c r="C141">
        <f t="shared" si="28"/>
        <v>-0.14434103753643335</v>
      </c>
      <c r="D141">
        <f t="shared" si="27"/>
        <v>-9.607852134344097E-2</v>
      </c>
      <c r="E141" s="2">
        <f t="shared" si="29"/>
        <v>3.7383481316970099E-3</v>
      </c>
      <c r="K141">
        <f t="shared" ref="K141:K204" si="34">K140+1</f>
        <v>134.80528504323959</v>
      </c>
      <c r="L141" s="2">
        <v>-0.12192</v>
      </c>
      <c r="M141" s="2">
        <v>-0.20548306998300001</v>
      </c>
      <c r="N141" s="2">
        <f t="shared" si="30"/>
        <v>6.6778201915739595E-4</v>
      </c>
      <c r="O141" s="2">
        <f t="shared" si="31"/>
        <v>1.5400620456560344E-2</v>
      </c>
      <c r="P141" s="2">
        <f t="shared" si="32"/>
        <v>4.418907419476302E-2</v>
      </c>
    </row>
    <row r="142" spans="1:16" x14ac:dyDescent="0.55000000000000004">
      <c r="A142">
        <f t="shared" si="33"/>
        <v>135.80528504323959</v>
      </c>
      <c r="C142">
        <f t="shared" si="28"/>
        <v>-5.5755073339866415E-2</v>
      </c>
      <c r="D142">
        <f t="shared" si="27"/>
        <v>-8.2264190519753838E-2</v>
      </c>
      <c r="E142" s="2">
        <f t="shared" si="29"/>
        <v>2.8010521973803834E-3</v>
      </c>
      <c r="K142">
        <f t="shared" si="34"/>
        <v>135.80528504323959</v>
      </c>
      <c r="L142" s="2">
        <v>-0.10541</v>
      </c>
      <c r="M142" s="2">
        <v>-0.10868004095799901</v>
      </c>
      <c r="N142" s="2">
        <f t="shared" si="30"/>
        <v>5.3572849649585329E-4</v>
      </c>
      <c r="O142" s="2">
        <f t="shared" si="31"/>
        <v>1.1575443773093925E-2</v>
      </c>
      <c r="P142" s="2">
        <f t="shared" si="32"/>
        <v>1.2861588898415726E-2</v>
      </c>
    </row>
    <row r="143" spans="1:16" x14ac:dyDescent="0.55000000000000004">
      <c r="A143">
        <f t="shared" si="33"/>
        <v>136.80528504323959</v>
      </c>
      <c r="C143">
        <f t="shared" si="28"/>
        <v>5.0781518971941039E-2</v>
      </c>
      <c r="D143">
        <f t="shared" si="27"/>
        <v>-4.6170149565532552E-2</v>
      </c>
      <c r="E143" s="2">
        <f t="shared" si="29"/>
        <v>2.3753675591194436E-4</v>
      </c>
      <c r="K143">
        <f t="shared" si="34"/>
        <v>136.80528504323959</v>
      </c>
      <c r="L143" s="2">
        <v>-6.4516000000000004E-2</v>
      </c>
      <c r="M143" s="2">
        <v>3.5369291491400001E-2</v>
      </c>
      <c r="N143" s="2">
        <f t="shared" si="30"/>
        <v>3.3657022816384959E-4</v>
      </c>
      <c r="O143" s="2">
        <f t="shared" si="31"/>
        <v>4.448254548507868E-3</v>
      </c>
      <c r="P143" s="2">
        <f t="shared" si="32"/>
        <v>9.3883331808428648E-4</v>
      </c>
    </row>
    <row r="144" spans="1:16" x14ac:dyDescent="0.55000000000000004">
      <c r="A144">
        <f t="shared" si="33"/>
        <v>137.80528504323959</v>
      </c>
      <c r="C144">
        <f t="shared" si="28"/>
        <v>0.14867650656168818</v>
      </c>
      <c r="D144">
        <f t="shared" si="27"/>
        <v>3.5643846951646831E-3</v>
      </c>
      <c r="E144" s="2">
        <f t="shared" si="29"/>
        <v>1.6453304009427037E-4</v>
      </c>
      <c r="K144">
        <f t="shared" si="34"/>
        <v>137.80528504323959</v>
      </c>
      <c r="L144" s="2">
        <v>-8.8899999999999899E-3</v>
      </c>
      <c r="M144" s="2">
        <v>0.135849463251</v>
      </c>
      <c r="N144" s="2">
        <f t="shared" si="30"/>
        <v>1.5511169813515205E-4</v>
      </c>
      <c r="O144" s="2">
        <f t="shared" si="31"/>
        <v>1.2252799282870202E-4</v>
      </c>
      <c r="P144" s="2">
        <f t="shared" si="32"/>
        <v>1.7192600940446945E-2</v>
      </c>
    </row>
    <row r="145" spans="1:16" x14ac:dyDescent="0.55000000000000004">
      <c r="A145">
        <f t="shared" si="33"/>
        <v>138.80528504323959</v>
      </c>
      <c r="C145">
        <f t="shared" si="28"/>
        <v>0.21316893263156977</v>
      </c>
      <c r="D145">
        <f t="shared" si="27"/>
        <v>5.4710782633217728E-2</v>
      </c>
      <c r="E145" s="2">
        <f t="shared" si="29"/>
        <v>1.970141669050034E-3</v>
      </c>
      <c r="K145">
        <f t="shared" si="34"/>
        <v>138.80528504323959</v>
      </c>
      <c r="L145" s="2">
        <v>4.2925999999999999E-2</v>
      </c>
      <c r="M145" s="2">
        <v>0.25755521056800001</v>
      </c>
      <c r="N145" s="2">
        <f t="shared" si="30"/>
        <v>1.388811017121902E-4</v>
      </c>
      <c r="O145" s="2">
        <f t="shared" si="31"/>
        <v>1.6602987499494785E-3</v>
      </c>
      <c r="P145" s="2">
        <f t="shared" si="32"/>
        <v>6.3921141065582027E-2</v>
      </c>
    </row>
    <row r="146" spans="1:16" x14ac:dyDescent="0.55000000000000004">
      <c r="A146">
        <f t="shared" si="33"/>
        <v>139.80528504323959</v>
      </c>
      <c r="C146">
        <f t="shared" si="28"/>
        <v>0.22755522133134737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9.4497346014751779E-2</v>
      </c>
      <c r="E146" s="2">
        <f t="shared" si="29"/>
        <v>6.092434733150044E-3</v>
      </c>
      <c r="K146">
        <f t="shared" si="34"/>
        <v>139.80528504323959</v>
      </c>
      <c r="L146" s="2">
        <v>8.9662000000000006E-2</v>
      </c>
      <c r="M146" s="2">
        <v>0.30560927140659999</v>
      </c>
      <c r="N146" s="2">
        <f t="shared" si="30"/>
        <v>2.3380571082375857E-5</v>
      </c>
      <c r="O146" s="2">
        <f t="shared" si="31"/>
        <v>7.6532339401368474E-3</v>
      </c>
      <c r="P146" s="2">
        <f t="shared" si="32"/>
        <v>9.0528995220306441E-2</v>
      </c>
    </row>
    <row r="147" spans="1:16" x14ac:dyDescent="0.55000000000000004">
      <c r="A147">
        <f t="shared" si="33"/>
        <v>140.80528504323959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0.18742107182290357</v>
      </c>
      <c r="D147">
        <f t="shared" si="35"/>
        <v>0.11280732269853636</v>
      </c>
      <c r="E147" s="2">
        <f t="shared" si="29"/>
        <v>4.5783751837150293E-3</v>
      </c>
      <c r="K147">
        <f t="shared" si="34"/>
        <v>140.80528504323959</v>
      </c>
      <c r="L147" s="2">
        <v>0.11938</v>
      </c>
      <c r="M147" s="2">
        <v>0.25508476359120003</v>
      </c>
      <c r="N147" s="2">
        <f t="shared" si="30"/>
        <v>4.3200086909175419E-5</v>
      </c>
      <c r="O147" s="2">
        <f t="shared" si="31"/>
        <v>1.3736019005897292E-2</v>
      </c>
      <c r="P147" s="2">
        <f t="shared" si="32"/>
        <v>6.2678056206634733E-2</v>
      </c>
    </row>
    <row r="148" spans="1:16" x14ac:dyDescent="0.55000000000000004">
      <c r="A148">
        <f t="shared" si="33"/>
        <v>141.80528504323959</v>
      </c>
      <c r="C148">
        <f t="shared" si="36"/>
        <v>0.10181446962024686</v>
      </c>
      <c r="D148">
        <f t="shared" si="35"/>
        <v>0.10472708808675098</v>
      </c>
      <c r="E148" s="2">
        <f t="shared" si="29"/>
        <v>2.2781491439133623E-3</v>
      </c>
      <c r="K148">
        <f t="shared" si="34"/>
        <v>141.80528504323959</v>
      </c>
      <c r="L148" s="2">
        <v>0.125222</v>
      </c>
      <c r="M148" s="2">
        <v>0.14954443027299999</v>
      </c>
      <c r="N148" s="2">
        <f t="shared" si="30"/>
        <v>4.200414143318367E-4</v>
      </c>
      <c r="O148" s="2">
        <f t="shared" si="31"/>
        <v>1.513952169267071E-2</v>
      </c>
      <c r="P148" s="2">
        <f t="shared" si="32"/>
        <v>2.0971536519569182E-2</v>
      </c>
    </row>
    <row r="149" spans="1:16" x14ac:dyDescent="0.55000000000000004">
      <c r="A149">
        <f t="shared" si="33"/>
        <v>142.80528504323959</v>
      </c>
      <c r="C149">
        <f t="shared" si="36"/>
        <v>-8.9397283922645256E-3</v>
      </c>
      <c r="D149">
        <f t="shared" si="35"/>
        <v>7.1804625782887196E-2</v>
      </c>
      <c r="E149" s="2">
        <f t="shared" si="29"/>
        <v>4.0374161521122276E-3</v>
      </c>
      <c r="K149">
        <f t="shared" si="34"/>
        <v>142.80528504323959</v>
      </c>
      <c r="L149" s="2">
        <v>9.6012E-2</v>
      </c>
      <c r="M149" s="2">
        <v>5.4600936949799901E-2</v>
      </c>
      <c r="N149" s="2">
        <f t="shared" si="30"/>
        <v>5.8599696648733773E-4</v>
      </c>
      <c r="O149" s="2">
        <f t="shared" si="31"/>
        <v>8.8045875388036085E-3</v>
      </c>
      <c r="P149" s="2">
        <f t="shared" si="32"/>
        <v>2.487219625722124E-3</v>
      </c>
    </row>
    <row r="150" spans="1:16" x14ac:dyDescent="0.55000000000000004">
      <c r="A150">
        <f t="shared" si="33"/>
        <v>143.80528504323959</v>
      </c>
      <c r="C150">
        <f t="shared" si="36"/>
        <v>-0.11824249917448169</v>
      </c>
      <c r="D150">
        <f t="shared" si="35"/>
        <v>2.1700591520223647E-2</v>
      </c>
      <c r="E150" s="2">
        <f t="shared" si="29"/>
        <v>5.0518048037814945E-3</v>
      </c>
      <c r="K150">
        <f t="shared" si="34"/>
        <v>143.80528504323959</v>
      </c>
      <c r="L150" s="2">
        <v>5.6895999999999898E-2</v>
      </c>
      <c r="M150" s="2">
        <v>-4.7166449736000003E-2</v>
      </c>
      <c r="N150" s="2">
        <f t="shared" si="30"/>
        <v>1.2387167780583061E-3</v>
      </c>
      <c r="O150" s="2">
        <f t="shared" si="31"/>
        <v>2.9939242270163435E-3</v>
      </c>
      <c r="P150" s="2">
        <f t="shared" si="32"/>
        <v>2.693127786026886E-3</v>
      </c>
    </row>
    <row r="151" spans="1:16" x14ac:dyDescent="0.55000000000000004">
      <c r="A151">
        <f t="shared" si="33"/>
        <v>144.80528504323959</v>
      </c>
      <c r="C151">
        <f t="shared" si="36"/>
        <v>-0.1997939556989311</v>
      </c>
      <c r="D151">
        <f t="shared" si="35"/>
        <v>-3.3683763261018733E-2</v>
      </c>
      <c r="E151" s="2">
        <f t="shared" si="29"/>
        <v>2.9575430302594633E-3</v>
      </c>
      <c r="K151">
        <f t="shared" si="34"/>
        <v>144.80528504323959</v>
      </c>
      <c r="L151" s="2">
        <v>5.3340000000000097E-3</v>
      </c>
      <c r="M151" s="2">
        <v>-0.1454106583526</v>
      </c>
      <c r="N151" s="2">
        <f t="shared" si="30"/>
        <v>1.5223858498929041E-3</v>
      </c>
      <c r="O151" s="2">
        <f t="shared" si="31"/>
        <v>9.9525338422487564E-6</v>
      </c>
      <c r="P151" s="2">
        <f t="shared" si="32"/>
        <v>2.2541888318372151E-2</v>
      </c>
    </row>
    <row r="152" spans="1:16" x14ac:dyDescent="0.55000000000000004">
      <c r="A152">
        <f t="shared" si="33"/>
        <v>145.80528504323959</v>
      </c>
      <c r="C152">
        <f t="shared" si="36"/>
        <v>-0.23409695784144921</v>
      </c>
      <c r="D152">
        <f t="shared" si="35"/>
        <v>-8.1136407016798015E-2</v>
      </c>
      <c r="E152" s="2">
        <f t="shared" si="29"/>
        <v>1.2581442454585115E-3</v>
      </c>
      <c r="K152">
        <f t="shared" si="34"/>
        <v>145.80528504323959</v>
      </c>
      <c r="L152" s="2">
        <v>-4.2672000000000002E-2</v>
      </c>
      <c r="M152" s="2">
        <v>-0.198626628755599</v>
      </c>
      <c r="N152" s="2">
        <f t="shared" si="30"/>
        <v>1.4795106071539004E-3</v>
      </c>
      <c r="O152" s="2">
        <f t="shared" si="31"/>
        <v>2.0116333999215296E-3</v>
      </c>
      <c r="P152" s="2">
        <f t="shared" si="32"/>
        <v>4.135347288508464E-2</v>
      </c>
    </row>
    <row r="153" spans="1:16" x14ac:dyDescent="0.55000000000000004">
      <c r="A153">
        <f t="shared" si="33"/>
        <v>146.80528504323959</v>
      </c>
      <c r="C153">
        <f t="shared" si="36"/>
        <v>-0.2132677821985397</v>
      </c>
      <c r="D153">
        <f t="shared" si="35"/>
        <v>-0.1093919220456355</v>
      </c>
      <c r="E153" s="2">
        <f t="shared" si="29"/>
        <v>1.8643980500071625E-5</v>
      </c>
      <c r="K153">
        <f t="shared" si="34"/>
        <v>146.80528504323959</v>
      </c>
      <c r="L153" s="2">
        <v>-7.7978000000000006E-2</v>
      </c>
      <c r="M153" s="2">
        <v>-0.2089499146114</v>
      </c>
      <c r="N153" s="2">
        <f t="shared" si="30"/>
        <v>9.868344982892636E-4</v>
      </c>
      <c r="O153" s="2">
        <f t="shared" si="31"/>
        <v>6.4251825353343339E-3</v>
      </c>
      <c r="P153" s="2">
        <f t="shared" si="32"/>
        <v>4.565863771521305E-2</v>
      </c>
    </row>
    <row r="154" spans="1:16" x14ac:dyDescent="0.55000000000000004">
      <c r="A154">
        <f t="shared" si="33"/>
        <v>147.80528504323959</v>
      </c>
      <c r="C154">
        <f t="shared" si="36"/>
        <v>-0.14295403644013985</v>
      </c>
      <c r="D154">
        <f t="shared" si="35"/>
        <v>-0.1119042689624883</v>
      </c>
      <c r="E154" s="2">
        <f t="shared" si="29"/>
        <v>1.0401417960575655E-4</v>
      </c>
      <c r="K154">
        <f t="shared" si="34"/>
        <v>147.80528504323959</v>
      </c>
      <c r="L154" s="2">
        <v>-8.7375999999999898E-2</v>
      </c>
      <c r="M154" s="2">
        <v>-0.153152770656</v>
      </c>
      <c r="N154" s="2">
        <f t="shared" si="30"/>
        <v>6.0163597829617182E-4</v>
      </c>
      <c r="O154" s="2">
        <f t="shared" si="31"/>
        <v>8.0201403533075085E-3</v>
      </c>
      <c r="P154" s="2">
        <f t="shared" si="32"/>
        <v>2.4926623334083346E-2</v>
      </c>
    </row>
    <row r="155" spans="1:16" x14ac:dyDescent="0.55000000000000004">
      <c r="A155">
        <f t="shared" si="33"/>
        <v>148.80528504323959</v>
      </c>
      <c r="C155">
        <f t="shared" si="36"/>
        <v>-4.0883751476343988E-2</v>
      </c>
      <c r="D155">
        <f t="shared" si="35"/>
        <v>-8.844394444377271E-2</v>
      </c>
      <c r="E155" s="2">
        <f t="shared" si="29"/>
        <v>2.6178263142441293E-4</v>
      </c>
      <c r="K155">
        <f t="shared" si="34"/>
        <v>148.80528504323959</v>
      </c>
      <c r="L155" s="2">
        <v>-7.0865999999999901E-2</v>
      </c>
      <c r="M155" s="2">
        <v>-5.7063449601600001E-2</v>
      </c>
      <c r="N155" s="2">
        <f t="shared" si="30"/>
        <v>3.0898413086836334E-4</v>
      </c>
      <c r="O155" s="2">
        <f t="shared" si="31"/>
        <v>5.3356065498410933E-3</v>
      </c>
      <c r="P155" s="2">
        <f t="shared" si="32"/>
        <v>3.8182950191626742E-3</v>
      </c>
    </row>
    <row r="156" spans="1:16" x14ac:dyDescent="0.55000000000000004">
      <c r="A156">
        <f t="shared" si="33"/>
        <v>149.80528504323959</v>
      </c>
      <c r="C156">
        <f t="shared" si="36"/>
        <v>6.7587696121018795E-2</v>
      </c>
      <c r="D156">
        <f t="shared" si="35"/>
        <v>-4.5122689475947296E-2</v>
      </c>
      <c r="E156" s="2">
        <f t="shared" si="29"/>
        <v>1.2395660638239974E-4</v>
      </c>
      <c r="K156">
        <f t="shared" si="34"/>
        <v>149.80528504323959</v>
      </c>
      <c r="L156" s="2">
        <v>-2.9209999999999899E-2</v>
      </c>
      <c r="M156" s="2">
        <v>5.6454115996800003E-2</v>
      </c>
      <c r="N156" s="2">
        <f t="shared" si="30"/>
        <v>2.5321368635792705E-4</v>
      </c>
      <c r="O156" s="2">
        <f t="shared" si="31"/>
        <v>9.85284157095058E-4</v>
      </c>
      <c r="P156" s="2">
        <f t="shared" si="32"/>
        <v>2.6754975096245064E-3</v>
      </c>
    </row>
    <row r="157" spans="1:16" x14ac:dyDescent="0.55000000000000004">
      <c r="A157">
        <f t="shared" si="33"/>
        <v>150.80528504323959</v>
      </c>
      <c r="C157">
        <f t="shared" si="36"/>
        <v>0.15581562710771632</v>
      </c>
      <c r="D157">
        <f t="shared" si="35"/>
        <v>7.1577544619082865E-3</v>
      </c>
      <c r="E157" s="2">
        <f t="shared" si="29"/>
        <v>5.2055979742500893E-6</v>
      </c>
      <c r="K157">
        <f t="shared" si="34"/>
        <v>150.80528504323959</v>
      </c>
      <c r="L157" s="2">
        <v>1.5748000000000002E-2</v>
      </c>
      <c r="M157" s="2">
        <v>0.15809720506479999</v>
      </c>
      <c r="N157" s="2">
        <f t="shared" si="30"/>
        <v>7.3792318404704621E-5</v>
      </c>
      <c r="O157" s="2">
        <f t="shared" si="31"/>
        <v>1.8411134765573811E-4</v>
      </c>
      <c r="P157" s="2">
        <f t="shared" si="32"/>
        <v>2.3521835633659328E-2</v>
      </c>
    </row>
    <row r="158" spans="1:16" x14ac:dyDescent="0.55000000000000004">
      <c r="A158">
        <f t="shared" si="33"/>
        <v>151.80528504323959</v>
      </c>
      <c r="C158">
        <f t="shared" si="36"/>
        <v>0.20250148891209502</v>
      </c>
      <c r="D158">
        <f t="shared" si="35"/>
        <v>5.5442346239451067E-2</v>
      </c>
      <c r="E158" s="2">
        <f t="shared" si="29"/>
        <v>2.1479979233068824E-5</v>
      </c>
      <c r="K158">
        <f t="shared" si="34"/>
        <v>151.80528504323959</v>
      </c>
      <c r="L158" s="2">
        <v>5.5118E-2</v>
      </c>
      <c r="M158" s="2">
        <v>0.207136138762199</v>
      </c>
      <c r="N158" s="2">
        <f t="shared" si="30"/>
        <v>1.0520048304604842E-7</v>
      </c>
      <c r="O158" s="2">
        <f t="shared" si="31"/>
        <v>2.8025126993896613E-3</v>
      </c>
      <c r="P158" s="2">
        <f t="shared" si="32"/>
        <v>4.0968688502161101E-2</v>
      </c>
    </row>
    <row r="159" spans="1:16" x14ac:dyDescent="0.55000000000000004">
      <c r="A159">
        <f t="shared" si="33"/>
        <v>152.80528504323959</v>
      </c>
      <c r="C159">
        <f t="shared" si="36"/>
        <v>0.19696564973998629</v>
      </c>
      <c r="D159">
        <f t="shared" si="35"/>
        <v>8.7958447899258413E-2</v>
      </c>
      <c r="E159" s="2">
        <f t="shared" si="29"/>
        <v>1.0717682147663881E-3</v>
      </c>
      <c r="K159">
        <f t="shared" si="34"/>
        <v>152.80528504323959</v>
      </c>
      <c r="L159" s="2">
        <v>8.2549999999999998E-2</v>
      </c>
      <c r="M159" s="2">
        <v>0.16422777847799999</v>
      </c>
      <c r="N159" s="2">
        <f t="shared" si="30"/>
        <v>2.9251308678992758E-5</v>
      </c>
      <c r="O159" s="2">
        <f t="shared" si="31"/>
        <v>6.4594596536300735E-3</v>
      </c>
      <c r="P159" s="2">
        <f t="shared" si="32"/>
        <v>2.5439890816394983E-2</v>
      </c>
    </row>
    <row r="160" spans="1:16" x14ac:dyDescent="0.55000000000000004">
      <c r="A160">
        <f t="shared" si="33"/>
        <v>153.80528504323959</v>
      </c>
      <c r="C160">
        <f t="shared" si="36"/>
        <v>0.14174101534524239</v>
      </c>
      <c r="D160">
        <f t="shared" si="35"/>
        <v>9.7040255141932347E-2</v>
      </c>
      <c r="E160" s="2">
        <f t="shared" si="29"/>
        <v>4.3556345960553125E-3</v>
      </c>
      <c r="K160">
        <f t="shared" si="34"/>
        <v>153.80528504323959</v>
      </c>
      <c r="L160" s="2">
        <v>8.0518000000000006E-2</v>
      </c>
      <c r="M160" s="2">
        <v>7.5743783615000004E-2</v>
      </c>
      <c r="N160" s="2">
        <f t="shared" si="30"/>
        <v>2.7298491497510966E-4</v>
      </c>
      <c r="O160" s="2">
        <f t="shared" si="31"/>
        <v>6.1369618940567087E-3</v>
      </c>
      <c r="P160" s="2">
        <f t="shared" si="32"/>
        <v>5.0431130629064493E-3</v>
      </c>
    </row>
    <row r="161" spans="1:16" x14ac:dyDescent="0.55000000000000004">
      <c r="A161">
        <f t="shared" si="33"/>
        <v>154.80528504323959</v>
      </c>
      <c r="C161">
        <f t="shared" si="36"/>
        <v>5.1844056202962299E-2</v>
      </c>
      <c r="D161">
        <f t="shared" si="35"/>
        <v>8.1010942050833173E-2</v>
      </c>
      <c r="E161" s="2">
        <f t="shared" si="29"/>
        <v>3.1738533102805364E-3</v>
      </c>
      <c r="K161">
        <f t="shared" si="34"/>
        <v>154.80528504323959</v>
      </c>
      <c r="L161" s="2">
        <v>5.9943999999999997E-2</v>
      </c>
      <c r="M161" s="2">
        <v>-4.4929060001999898E-3</v>
      </c>
      <c r="N161" s="2">
        <f t="shared" si="30"/>
        <v>4.4381604737316315E-4</v>
      </c>
      <c r="O161" s="2">
        <f t="shared" si="31"/>
        <v>3.3367679223764001E-3</v>
      </c>
      <c r="P161" s="2">
        <f t="shared" si="32"/>
        <v>8.5041787968133425E-5</v>
      </c>
    </row>
    <row r="162" spans="1:16" x14ac:dyDescent="0.55000000000000004">
      <c r="A162">
        <f t="shared" si="33"/>
        <v>155.80528504323959</v>
      </c>
      <c r="C162">
        <f t="shared" si="36"/>
        <v>-4.9086276665768647E-2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4.4553874633760086E-2</v>
      </c>
      <c r="E162" s="2">
        <f t="shared" si="29"/>
        <v>1.879472176533926E-3</v>
      </c>
      <c r="K162">
        <f t="shared" si="34"/>
        <v>155.80528504323959</v>
      </c>
      <c r="L162" s="2">
        <v>1.6001999999999999E-2</v>
      </c>
      <c r="M162" s="2">
        <v>-9.2439156345599904E-2</v>
      </c>
      <c r="N162" s="2">
        <f t="shared" si="30"/>
        <v>8.1520954510195273E-4</v>
      </c>
      <c r="O162" s="2">
        <f t="shared" si="31"/>
        <v>1.9106879560240849E-4</v>
      </c>
      <c r="P162" s="2">
        <f t="shared" si="32"/>
        <v>9.4416320386584984E-3</v>
      </c>
    </row>
    <row r="163" spans="1:16" x14ac:dyDescent="0.55000000000000004">
      <c r="A163">
        <f t="shared" si="33"/>
        <v>156.80528504323959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-0.13480576949401316</v>
      </c>
      <c r="D163">
        <f t="shared" si="37"/>
        <v>-2.5161466423476728E-3</v>
      </c>
      <c r="E163" s="2">
        <f t="shared" si="29"/>
        <v>7.867091502925807E-4</v>
      </c>
      <c r="K163">
        <f t="shared" si="34"/>
        <v>156.80528504323959</v>
      </c>
      <c r="L163" s="2">
        <v>-3.07339999999999E-2</v>
      </c>
      <c r="M163" s="2">
        <v>-0.16285410545699999</v>
      </c>
      <c r="N163" s="2">
        <f t="shared" si="30"/>
        <v>7.9624724811396517E-4</v>
      </c>
      <c r="O163" s="2">
        <f t="shared" si="31"/>
        <v>1.0832811254150351E-3</v>
      </c>
      <c r="P163" s="2">
        <f t="shared" si="32"/>
        <v>2.8084065209284595E-2</v>
      </c>
    </row>
    <row r="164" spans="1:16" x14ac:dyDescent="0.55000000000000004">
      <c r="A164">
        <f t="shared" si="33"/>
        <v>157.80528504323959</v>
      </c>
      <c r="C164">
        <f t="shared" si="38"/>
        <v>-0.18312217761265903</v>
      </c>
      <c r="D164">
        <f t="shared" si="37"/>
        <v>-4.776905509239255E-2</v>
      </c>
      <c r="E164" s="2">
        <f t="shared" si="29"/>
        <v>1.9848770110455364E-3</v>
      </c>
      <c r="K164">
        <f t="shared" si="34"/>
        <v>157.80528504323959</v>
      </c>
      <c r="L164" s="2">
        <v>-7.9755999999999994E-2</v>
      </c>
      <c r="M164" s="2">
        <v>-0.2276741361672</v>
      </c>
      <c r="N164" s="2">
        <f t="shared" si="30"/>
        <v>1.0231646445223138E-3</v>
      </c>
      <c r="O164" s="2">
        <f t="shared" si="31"/>
        <v>6.7133829517076402E-3</v>
      </c>
      <c r="P164" s="2">
        <f t="shared" si="32"/>
        <v>5.4011173287835536E-2</v>
      </c>
    </row>
    <row r="165" spans="1:16" x14ac:dyDescent="0.55000000000000004">
      <c r="A165">
        <f t="shared" si="33"/>
        <v>158.80528504323959</v>
      </c>
      <c r="C165">
        <f t="shared" si="38"/>
        <v>-0.18151696124661382</v>
      </c>
      <c r="D165">
        <f t="shared" si="37"/>
        <v>-7.9327672885010858E-2</v>
      </c>
      <c r="E165" s="2">
        <f t="shared" si="29"/>
        <v>6.7244796955312968E-3</v>
      </c>
      <c r="K165">
        <f t="shared" si="34"/>
        <v>158.80528504323959</v>
      </c>
      <c r="L165" s="2">
        <v>-0.11303000000000001</v>
      </c>
      <c r="M165" s="2">
        <v>-0.26351988616720001</v>
      </c>
      <c r="N165" s="2">
        <f t="shared" si="30"/>
        <v>1.1358468529657328E-3</v>
      </c>
      <c r="O165" s="2">
        <f t="shared" si="31"/>
        <v>1.3273168134693808E-2</v>
      </c>
      <c r="P165" s="2">
        <f t="shared" si="32"/>
        <v>7.1957413667262174E-2</v>
      </c>
    </row>
    <row r="166" spans="1:16" x14ac:dyDescent="0.55000000000000004">
      <c r="A166">
        <f t="shared" si="33"/>
        <v>159.80528504323959</v>
      </c>
      <c r="C166">
        <f t="shared" si="38"/>
        <v>-0.13031725204211878</v>
      </c>
      <c r="D166">
        <f t="shared" si="37"/>
        <v>-8.8889260365416625E-2</v>
      </c>
      <c r="E166" s="2">
        <f t="shared" si="29"/>
        <v>8.1896134973558007E-3</v>
      </c>
      <c r="K166">
        <f t="shared" si="34"/>
        <v>159.80528504323959</v>
      </c>
      <c r="L166" s="2">
        <v>-0.135382</v>
      </c>
      <c r="M166" s="2">
        <v>-0.220813735384599</v>
      </c>
      <c r="N166" s="2">
        <f t="shared" si="30"/>
        <v>2.1615748387291602E-3</v>
      </c>
      <c r="O166" s="2">
        <f t="shared" si="31"/>
        <v>1.8923093739386811E-2</v>
      </c>
      <c r="P166" s="2">
        <f t="shared" si="32"/>
        <v>5.0869482383283655E-2</v>
      </c>
    </row>
    <row r="167" spans="1:16" x14ac:dyDescent="0.55000000000000004">
      <c r="A167">
        <f t="shared" si="33"/>
        <v>160.80528504323959</v>
      </c>
      <c r="C167">
        <f t="shared" si="38"/>
        <v>-4.2620008621502517E-2</v>
      </c>
      <c r="D167">
        <f t="shared" si="37"/>
        <v>-7.383928047892438E-2</v>
      </c>
      <c r="E167" s="2">
        <f t="shared" si="29"/>
        <v>5.3219686010128548E-3</v>
      </c>
      <c r="K167">
        <f t="shared" si="34"/>
        <v>160.80528504323959</v>
      </c>
      <c r="L167" s="2">
        <v>-0.11480799999999899</v>
      </c>
      <c r="M167" s="2">
        <v>-0.115571832457599</v>
      </c>
      <c r="N167" s="2">
        <f t="shared" si="30"/>
        <v>1.6784359791964802E-3</v>
      </c>
      <c r="O167" s="2">
        <f t="shared" si="31"/>
        <v>1.3686013463066882E-2</v>
      </c>
      <c r="P167" s="2">
        <f t="shared" si="32"/>
        <v>1.4472267300364145E-2</v>
      </c>
    </row>
    <row r="168" spans="1:16" x14ac:dyDescent="0.55000000000000004">
      <c r="A168">
        <f t="shared" si="33"/>
        <v>161.80528504323959</v>
      </c>
      <c r="C168">
        <f t="shared" si="38"/>
        <v>5.9013128620728321E-2</v>
      </c>
      <c r="D168">
        <f t="shared" si="37"/>
        <v>-3.7924760111653008E-2</v>
      </c>
      <c r="E168" s="2">
        <f t="shared" si="29"/>
        <v>3.2467462953459085E-4</v>
      </c>
      <c r="K168">
        <f t="shared" si="34"/>
        <v>161.80528504323959</v>
      </c>
      <c r="L168" s="2">
        <v>-6.9595999999999894E-2</v>
      </c>
      <c r="M168" s="2">
        <v>4.0994398656199998E-2</v>
      </c>
      <c r="N168" s="2">
        <f t="shared" si="30"/>
        <v>1.0030674360652148E-3</v>
      </c>
      <c r="O168" s="2">
        <f t="shared" si="31"/>
        <v>5.1516845495744434E-3</v>
      </c>
      <c r="P168" s="2">
        <f t="shared" si="32"/>
        <v>1.3151860700643021E-3</v>
      </c>
    </row>
    <row r="169" spans="1:16" x14ac:dyDescent="0.55000000000000004">
      <c r="A169">
        <f t="shared" si="33"/>
        <v>162.80528504323959</v>
      </c>
      <c r="C169">
        <f t="shared" si="38"/>
        <v>0.14825982097227197</v>
      </c>
      <c r="D169">
        <f t="shared" si="37"/>
        <v>9.6830474004533842E-3</v>
      </c>
      <c r="E169" s="2">
        <f t="shared" si="29"/>
        <v>3.9225828921645413E-5</v>
      </c>
      <c r="K169">
        <f t="shared" si="34"/>
        <v>162.80528504323959</v>
      </c>
      <c r="L169" s="2">
        <v>-9.9059999999999895E-3</v>
      </c>
      <c r="M169" s="2">
        <v>0.15452287365619899</v>
      </c>
      <c r="N169" s="2">
        <f t="shared" si="30"/>
        <v>3.8373077805720909E-4</v>
      </c>
      <c r="O169" s="2">
        <f t="shared" si="31"/>
        <v>1.460529370420201E-4</v>
      </c>
      <c r="P169" s="2">
        <f t="shared" si="32"/>
        <v>2.2438233210730987E-2</v>
      </c>
    </row>
    <row r="170" spans="1:16" x14ac:dyDescent="0.55000000000000004">
      <c r="A170">
        <f t="shared" si="33"/>
        <v>163.80528504323959</v>
      </c>
      <c r="C170">
        <f t="shared" si="38"/>
        <v>0.20170580806860458</v>
      </c>
      <c r="D170">
        <f t="shared" si="37"/>
        <v>5.6701852938101455E-2</v>
      </c>
      <c r="E170" s="2">
        <f t="shared" si="29"/>
        <v>6.5847239061806277E-3</v>
      </c>
      <c r="K170">
        <f t="shared" si="34"/>
        <v>163.80528504323959</v>
      </c>
      <c r="L170" s="2">
        <v>5.41019999999999E-2</v>
      </c>
      <c r="M170" s="2">
        <v>0.28285211979120001</v>
      </c>
      <c r="N170" s="2">
        <f t="shared" si="30"/>
        <v>6.7592352997552856E-6</v>
      </c>
      <c r="O170" s="2">
        <f t="shared" si="31"/>
        <v>2.6959733876029692E-3</v>
      </c>
      <c r="P170" s="2">
        <f t="shared" si="32"/>
        <v>7.7352522912067845E-2</v>
      </c>
    </row>
    <row r="171" spans="1:16" x14ac:dyDescent="0.55000000000000004">
      <c r="A171">
        <f t="shared" si="33"/>
        <v>164.80528504323959</v>
      </c>
      <c r="C171">
        <f t="shared" si="38"/>
        <v>0.20480073259852166</v>
      </c>
      <c r="D171">
        <f t="shared" si="37"/>
        <v>9.0846257975929545E-2</v>
      </c>
      <c r="E171" s="2">
        <f t="shared" si="29"/>
        <v>1.5609420649065659E-2</v>
      </c>
      <c r="K171">
        <f t="shared" si="34"/>
        <v>164.80528504323959</v>
      </c>
      <c r="L171" s="2">
        <v>0.10414</v>
      </c>
      <c r="M171" s="2">
        <v>0.32973839965320001</v>
      </c>
      <c r="N171" s="2">
        <f t="shared" si="30"/>
        <v>1.7672357700253673E-4</v>
      </c>
      <c r="O171" s="2">
        <f t="shared" si="31"/>
        <v>1.0395997329097063E-2</v>
      </c>
      <c r="P171" s="2">
        <f t="shared" si="32"/>
        <v>0.10563117197263659</v>
      </c>
    </row>
    <row r="172" spans="1:16" x14ac:dyDescent="0.55000000000000004">
      <c r="A172">
        <f t="shared" si="33"/>
        <v>165.80528504323959</v>
      </c>
      <c r="C172">
        <f t="shared" si="38"/>
        <v>0.15560070144999982</v>
      </c>
      <c r="D172">
        <f t="shared" si="37"/>
        <v>0.10294882604073598</v>
      </c>
      <c r="E172" s="2">
        <f t="shared" si="29"/>
        <v>1.2713301945006259E-2</v>
      </c>
      <c r="K172">
        <f t="shared" si="34"/>
        <v>165.80528504323959</v>
      </c>
      <c r="L172" s="2">
        <v>0.13309599999999999</v>
      </c>
      <c r="M172" s="2">
        <v>0.26835398053760001</v>
      </c>
      <c r="N172" s="2">
        <f t="shared" si="30"/>
        <v>9.0885209773012632E-4</v>
      </c>
      <c r="O172" s="2">
        <f t="shared" si="31"/>
        <v>1.7139199011017493E-2</v>
      </c>
      <c r="P172" s="2">
        <f t="shared" si="32"/>
        <v>6.9498180742515486E-2</v>
      </c>
    </row>
    <row r="173" spans="1:16" x14ac:dyDescent="0.55000000000000004">
      <c r="A173">
        <f t="shared" si="33"/>
        <v>166.80528504323959</v>
      </c>
      <c r="C173">
        <f t="shared" si="38"/>
        <v>6.5351458995608236E-2</v>
      </c>
      <c r="D173">
        <f t="shared" si="37"/>
        <v>8.9308398679349352E-2</v>
      </c>
      <c r="E173" s="2">
        <f t="shared" si="29"/>
        <v>6.5148007178827804E-3</v>
      </c>
      <c r="K173">
        <f t="shared" si="34"/>
        <v>166.80528504323959</v>
      </c>
      <c r="L173" s="2">
        <v>0.13258800000000001</v>
      </c>
      <c r="M173" s="2">
        <v>0.14606577444140001</v>
      </c>
      <c r="N173" s="2">
        <f t="shared" si="30"/>
        <v>1.8731238904744663E-3</v>
      </c>
      <c r="O173" s="2">
        <f t="shared" si="31"/>
        <v>1.7006445643124157E-2</v>
      </c>
      <c r="P173" s="2">
        <f t="shared" si="32"/>
        <v>1.9976110819138856E-2</v>
      </c>
    </row>
    <row r="174" spans="1:16" x14ac:dyDescent="0.55000000000000004">
      <c r="A174">
        <f t="shared" si="33"/>
        <v>167.80528504323959</v>
      </c>
      <c r="C174">
        <f t="shared" si="38"/>
        <v>-4.4241903298754111E-2</v>
      </c>
      <c r="D174">
        <f t="shared" si="37"/>
        <v>5.2672772454497502E-2</v>
      </c>
      <c r="E174" s="2">
        <f t="shared" si="29"/>
        <v>5.6318792433463485E-3</v>
      </c>
      <c r="K174">
        <f t="shared" si="34"/>
        <v>167.80528504323959</v>
      </c>
      <c r="L174" s="2">
        <v>0.10287</v>
      </c>
      <c r="M174" s="2">
        <v>3.08039443101999E-2</v>
      </c>
      <c r="N174" s="2">
        <f t="shared" si="30"/>
        <v>2.519761653254955E-3</v>
      </c>
      <c r="O174" s="2">
        <f t="shared" si="31"/>
        <v>1.0138629889363713E-2</v>
      </c>
      <c r="P174" s="2">
        <f t="shared" si="32"/>
        <v>6.7990770374292049E-4</v>
      </c>
    </row>
    <row r="175" spans="1:16" x14ac:dyDescent="0.55000000000000004">
      <c r="A175">
        <f t="shared" si="33"/>
        <v>168.80528504323959</v>
      </c>
      <c r="C175">
        <f t="shared" si="38"/>
        <v>-0.14638145194289429</v>
      </c>
      <c r="D175">
        <f t="shared" si="37"/>
        <v>1.6048620154872316E-3</v>
      </c>
      <c r="E175" s="2">
        <f t="shared" si="29"/>
        <v>5.4705638185991471E-3</v>
      </c>
      <c r="K175">
        <f t="shared" si="34"/>
        <v>168.80528504323959</v>
      </c>
      <c r="L175" s="2">
        <v>5.4355999999999897E-2</v>
      </c>
      <c r="M175" s="2">
        <v>-7.2418192018799898E-2</v>
      </c>
      <c r="N175" s="2">
        <f t="shared" si="30"/>
        <v>2.7826825586610955E-3</v>
      </c>
      <c r="O175" s="2">
        <f t="shared" si="31"/>
        <v>2.7224146675496391E-3</v>
      </c>
      <c r="P175" s="2">
        <f t="shared" si="32"/>
        <v>5.9516744934719158E-3</v>
      </c>
    </row>
    <row r="176" spans="1:16" x14ac:dyDescent="0.55000000000000004">
      <c r="A176">
        <f t="shared" si="33"/>
        <v>169.80528504323959</v>
      </c>
      <c r="C176">
        <f t="shared" si="38"/>
        <v>-0.2158397666746181</v>
      </c>
      <c r="D176">
        <f t="shared" si="37"/>
        <v>-5.1613246246016695E-2</v>
      </c>
      <c r="E176" s="2">
        <f t="shared" si="29"/>
        <v>2.8087428790148617E-3</v>
      </c>
      <c r="K176">
        <f t="shared" si="34"/>
        <v>169.80528504323959</v>
      </c>
      <c r="L176" s="2">
        <v>-3.3019999999999898E-3</v>
      </c>
      <c r="M176" s="2">
        <v>-0.1628421923998</v>
      </c>
      <c r="N176" s="2">
        <f t="shared" si="30"/>
        <v>2.3339765138432628E-3</v>
      </c>
      <c r="O176" s="2">
        <f t="shared" si="31"/>
        <v>3.0043951655452528E-5</v>
      </c>
      <c r="P176" s="2">
        <f t="shared" si="32"/>
        <v>2.8080072499240001E-2</v>
      </c>
    </row>
    <row r="177" spans="1:16" x14ac:dyDescent="0.55000000000000004">
      <c r="A177">
        <f t="shared" si="33"/>
        <v>170.80528504323959</v>
      </c>
      <c r="C177">
        <f t="shared" si="38"/>
        <v>-0.23525398333477601</v>
      </c>
      <c r="D177">
        <f t="shared" si="37"/>
        <v>-9.4017009986453695E-2</v>
      </c>
      <c r="E177" s="2">
        <f t="shared" si="29"/>
        <v>1.3844828631753389E-4</v>
      </c>
      <c r="K177">
        <f t="shared" si="34"/>
        <v>170.80528504323959</v>
      </c>
      <c r="L177" s="2">
        <v>-5.1307999999999999E-2</v>
      </c>
      <c r="M177" s="2">
        <v>-0.2234875783478</v>
      </c>
      <c r="N177" s="2">
        <f t="shared" si="30"/>
        <v>1.8240595340230014E-3</v>
      </c>
      <c r="O177" s="2">
        <f t="shared" si="31"/>
        <v>2.8608844497347331E-3</v>
      </c>
      <c r="P177" s="2">
        <f t="shared" si="32"/>
        <v>5.2082763020319285E-2</v>
      </c>
    </row>
    <row r="178" spans="1:16" x14ac:dyDescent="0.55000000000000004">
      <c r="A178">
        <f t="shared" si="33"/>
        <v>171.80528504323959</v>
      </c>
      <c r="C178">
        <f t="shared" si="38"/>
        <v>-0.19947495493183925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-0.11517901584949951</v>
      </c>
      <c r="E178" s="2">
        <f t="shared" si="29"/>
        <v>4.0790167929466962E-4</v>
      </c>
      <c r="K178">
        <f t="shared" si="34"/>
        <v>171.80528504323959</v>
      </c>
      <c r="L178" s="2">
        <v>-9.2455999999999899E-2</v>
      </c>
      <c r="M178" s="2">
        <v>-0.2196715308618</v>
      </c>
      <c r="N178" s="2">
        <f t="shared" si="30"/>
        <v>5.1633544929661048E-4</v>
      </c>
      <c r="O178" s="2">
        <f t="shared" si="31"/>
        <v>8.9558279543740984E-3</v>
      </c>
      <c r="P178" s="2">
        <f t="shared" si="32"/>
        <v>5.0355555367850746E-2</v>
      </c>
    </row>
    <row r="179" spans="1:16" x14ac:dyDescent="0.55000000000000004">
      <c r="A179">
        <f t="shared" si="33"/>
        <v>172.80528504323959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-0.11688139539306351</v>
      </c>
      <c r="D179">
        <f t="shared" si="39"/>
        <v>-0.10980671762648532</v>
      </c>
      <c r="E179" s="2">
        <f t="shared" si="29"/>
        <v>1.4244279666597286E-3</v>
      </c>
      <c r="K179">
        <f t="shared" si="34"/>
        <v>172.80528504323959</v>
      </c>
      <c r="L179" s="2">
        <v>-0.10134599999999901</v>
      </c>
      <c r="M179" s="2">
        <v>-0.15462299004220001</v>
      </c>
      <c r="N179" s="2">
        <f t="shared" si="30"/>
        <v>7.15837427551362E-5</v>
      </c>
      <c r="O179" s="2">
        <f t="shared" si="31"/>
        <v>1.0717474556240444E-2</v>
      </c>
      <c r="P179" s="2">
        <f t="shared" si="32"/>
        <v>2.5393026278058253E-2</v>
      </c>
    </row>
    <row r="180" spans="1:16" x14ac:dyDescent="0.55000000000000004">
      <c r="A180">
        <f t="shared" si="33"/>
        <v>173.80528504323959</v>
      </c>
      <c r="C180">
        <f t="shared" si="40"/>
        <v>-7.3276113869944742E-3</v>
      </c>
      <c r="D180">
        <f t="shared" si="39"/>
        <v>-7.9068358170170577E-2</v>
      </c>
      <c r="E180" s="2">
        <f t="shared" si="29"/>
        <v>1.2640914569897941E-3</v>
      </c>
      <c r="K180">
        <f t="shared" si="34"/>
        <v>173.80528504323959</v>
      </c>
      <c r="L180" s="2">
        <v>-7.2898000000000004E-2</v>
      </c>
      <c r="M180" s="2">
        <v>-4.2881675247399997E-2</v>
      </c>
      <c r="N180" s="2">
        <f t="shared" si="30"/>
        <v>3.8073319948190743E-5</v>
      </c>
      <c r="O180" s="2">
        <f t="shared" si="31"/>
        <v>5.6365914142677432E-3</v>
      </c>
      <c r="P180" s="2">
        <f t="shared" si="32"/>
        <v>2.2667672990642177E-3</v>
      </c>
    </row>
    <row r="181" spans="1:16" x14ac:dyDescent="0.55000000000000004">
      <c r="A181">
        <f t="shared" si="33"/>
        <v>174.80528504323959</v>
      </c>
      <c r="C181">
        <f t="shared" si="40"/>
        <v>0.1027645838710439</v>
      </c>
      <c r="D181">
        <f t="shared" si="39"/>
        <v>-3.0314709828426573E-2</v>
      </c>
      <c r="E181" s="2">
        <f t="shared" si="29"/>
        <v>2.0138373394106126E-3</v>
      </c>
      <c r="K181">
        <f t="shared" si="34"/>
        <v>174.80528504323959</v>
      </c>
      <c r="L181" s="2">
        <v>-3.4035999999999997E-2</v>
      </c>
      <c r="M181" s="2">
        <v>5.7888784831799898E-2</v>
      </c>
      <c r="N181" s="2">
        <f t="shared" si="30"/>
        <v>1.3848000541048965E-5</v>
      </c>
      <c r="O181" s="2">
        <f t="shared" si="31"/>
        <v>1.3115433421083253E-3</v>
      </c>
      <c r="P181" s="2">
        <f t="shared" si="32"/>
        <v>2.8259728822723233E-3</v>
      </c>
    </row>
    <row r="182" spans="1:16" x14ac:dyDescent="0.55000000000000004">
      <c r="A182">
        <f t="shared" si="33"/>
        <v>175.80528504323959</v>
      </c>
      <c r="C182">
        <f t="shared" si="40"/>
        <v>0.18694488996115188</v>
      </c>
      <c r="D182">
        <f t="shared" si="39"/>
        <v>2.4734799170460703E-2</v>
      </c>
      <c r="E182" s="2">
        <f t="shared" si="29"/>
        <v>3.052639435599762E-4</v>
      </c>
      <c r="K182">
        <f t="shared" si="34"/>
        <v>175.80528504323959</v>
      </c>
      <c r="L182" s="2">
        <v>1.49859999999999E-2</v>
      </c>
      <c r="M182" s="2">
        <v>0.169473085716599</v>
      </c>
      <c r="N182" s="2">
        <f t="shared" si="30"/>
        <v>9.5039085265977231E-5</v>
      </c>
      <c r="O182" s="2">
        <f t="shared" si="31"/>
        <v>1.6401319581572409E-4</v>
      </c>
      <c r="P182" s="2">
        <f t="shared" si="32"/>
        <v>2.7140645261403619E-2</v>
      </c>
    </row>
    <row r="183" spans="1:16" x14ac:dyDescent="0.55000000000000004">
      <c r="A183">
        <f t="shared" si="33"/>
        <v>176.80528504323959</v>
      </c>
      <c r="C183">
        <f t="shared" si="40"/>
        <v>0.22527194712271351</v>
      </c>
      <c r="D183">
        <f t="shared" si="39"/>
        <v>7.288916601396557E-2</v>
      </c>
      <c r="E183" s="2">
        <f t="shared" si="29"/>
        <v>3.0700482808136326E-5</v>
      </c>
      <c r="K183">
        <f t="shared" si="34"/>
        <v>176.80528504323959</v>
      </c>
      <c r="L183" s="2">
        <v>5.5625999999999898E-2</v>
      </c>
      <c r="M183" s="2">
        <v>0.23081274876220001</v>
      </c>
      <c r="N183" s="2">
        <f t="shared" si="30"/>
        <v>2.9801690082573943E-4</v>
      </c>
      <c r="O183" s="2">
        <f t="shared" si="31"/>
        <v>2.8565565472829912E-3</v>
      </c>
      <c r="P183" s="2">
        <f t="shared" si="32"/>
        <v>5.1113904659259739E-2</v>
      </c>
    </row>
    <row r="184" spans="1:16" x14ac:dyDescent="0.55000000000000004">
      <c r="A184">
        <f t="shared" si="33"/>
        <v>177.80528504323959</v>
      </c>
      <c r="C184">
        <f t="shared" si="40"/>
        <v>0.20921776328481714</v>
      </c>
      <c r="D184">
        <f t="shared" si="39"/>
        <v>0.10274309494387091</v>
      </c>
      <c r="E184" s="2">
        <f t="shared" si="29"/>
        <v>2.7538141656923386E-4</v>
      </c>
      <c r="K184">
        <f t="shared" si="34"/>
        <v>177.80528504323959</v>
      </c>
      <c r="L184" s="2">
        <v>8.7122000000000005E-2</v>
      </c>
      <c r="M184" s="2">
        <v>0.1926231431756</v>
      </c>
      <c r="N184" s="2">
        <f t="shared" si="30"/>
        <v>2.44018607245429E-4</v>
      </c>
      <c r="O184" s="2">
        <f t="shared" si="31"/>
        <v>7.2152731006701401E-3</v>
      </c>
      <c r="P184" s="2">
        <f t="shared" si="32"/>
        <v>3.530424494650268E-2</v>
      </c>
    </row>
    <row r="185" spans="1:16" x14ac:dyDescent="0.55000000000000004">
      <c r="A185">
        <f t="shared" si="33"/>
        <v>178.80528504323959</v>
      </c>
      <c r="C185">
        <f t="shared" si="40"/>
        <v>0.14371726283612768</v>
      </c>
      <c r="D185">
        <f t="shared" si="39"/>
        <v>0.1074818764191604</v>
      </c>
      <c r="E185" s="2">
        <f t="shared" si="29"/>
        <v>2.9792861410722657E-3</v>
      </c>
      <c r="K185">
        <f t="shared" si="34"/>
        <v>178.80528504323959</v>
      </c>
      <c r="L185" s="2">
        <v>9.3979999999999994E-2</v>
      </c>
      <c r="M185" s="2">
        <v>8.91344254137999E-2</v>
      </c>
      <c r="N185" s="2">
        <f t="shared" si="30"/>
        <v>1.8230066683827995E-4</v>
      </c>
      <c r="O185" s="2">
        <f t="shared" si="31"/>
        <v>8.4273802112302433E-3</v>
      </c>
      <c r="P185" s="2">
        <f t="shared" si="32"/>
        <v>7.1242919692737477E-3</v>
      </c>
    </row>
    <row r="186" spans="1:16" x14ac:dyDescent="0.55000000000000004">
      <c r="A186">
        <f t="shared" si="33"/>
        <v>179.80528504323959</v>
      </c>
      <c r="C186">
        <f t="shared" si="40"/>
        <v>4.5856337379976408E-2</v>
      </c>
      <c r="D186">
        <f t="shared" si="39"/>
        <v>8.6535076785792323E-2</v>
      </c>
      <c r="E186" s="2">
        <f t="shared" si="29"/>
        <v>3.4704879790862495E-3</v>
      </c>
      <c r="K186">
        <f t="shared" si="34"/>
        <v>179.80528504323959</v>
      </c>
      <c r="L186" s="2">
        <v>6.1976000000000003E-2</v>
      </c>
      <c r="M186" s="2">
        <v>-1.305451034E-2</v>
      </c>
      <c r="N186" s="2">
        <f t="shared" si="30"/>
        <v>6.0314825257044315E-4</v>
      </c>
      <c r="O186" s="2">
        <f t="shared" si="31"/>
        <v>3.5756529459497646E-3</v>
      </c>
      <c r="P186" s="2">
        <f t="shared" si="32"/>
        <v>3.1624984157143E-4</v>
      </c>
    </row>
    <row r="187" spans="1:16" x14ac:dyDescent="0.55000000000000004">
      <c r="A187">
        <f t="shared" si="33"/>
        <v>180.80528504323959</v>
      </c>
      <c r="C187">
        <f t="shared" si="40"/>
        <v>-5.9466532478526943E-2</v>
      </c>
      <c r="D187">
        <f t="shared" si="39"/>
        <v>4.566890946415704E-2</v>
      </c>
      <c r="E187" s="2">
        <f t="shared" si="29"/>
        <v>3.0776532058407273E-3</v>
      </c>
      <c r="K187">
        <f t="shared" si="34"/>
        <v>180.80528504323959</v>
      </c>
      <c r="L187" s="2">
        <v>1.5239999999999899E-2</v>
      </c>
      <c r="M187" s="2">
        <v>-0.1149431330038</v>
      </c>
      <c r="N187" s="2">
        <f t="shared" si="30"/>
        <v>9.2591853117787194E-4</v>
      </c>
      <c r="O187" s="2">
        <f t="shared" si="31"/>
        <v>1.7058354776239447E-4</v>
      </c>
      <c r="P187" s="2">
        <f t="shared" si="32"/>
        <v>1.4321396548197274E-2</v>
      </c>
    </row>
    <row r="188" spans="1:16" x14ac:dyDescent="0.55000000000000004">
      <c r="A188">
        <f t="shared" si="33"/>
        <v>181.80528504323959</v>
      </c>
      <c r="C188">
        <f t="shared" si="40"/>
        <v>-0.14581284185064386</v>
      </c>
      <c r="D188">
        <f t="shared" si="39"/>
        <v>-4.5017191128859709E-3</v>
      </c>
      <c r="E188" s="2">
        <f t="shared" si="29"/>
        <v>2.6207101733570879E-3</v>
      </c>
      <c r="K188">
        <f t="shared" si="34"/>
        <v>181.80528504323959</v>
      </c>
      <c r="L188" s="2">
        <v>-4.2925999999999902E-2</v>
      </c>
      <c r="M188" s="2">
        <v>-0.197005714141199</v>
      </c>
      <c r="N188" s="2">
        <f t="shared" si="30"/>
        <v>1.4764253616918288E-3</v>
      </c>
      <c r="O188" s="2">
        <f t="shared" si="31"/>
        <v>2.0344823439748501E-3</v>
      </c>
      <c r="P188" s="2">
        <f t="shared" si="32"/>
        <v>4.0696856337889678E-2</v>
      </c>
    </row>
    <row r="189" spans="1:16" x14ac:dyDescent="0.55000000000000004">
      <c r="A189">
        <f t="shared" si="33"/>
        <v>182.80528504323959</v>
      </c>
      <c r="C189">
        <f t="shared" si="40"/>
        <v>-0.19183562663892043</v>
      </c>
      <c r="D189">
        <f t="shared" si="39"/>
        <v>-5.1204948316925278E-2</v>
      </c>
      <c r="E189" s="2">
        <f t="shared" si="29"/>
        <v>6.1156152520974371E-3</v>
      </c>
      <c r="K189">
        <f t="shared" si="34"/>
        <v>182.80528504323959</v>
      </c>
      <c r="L189" s="2">
        <v>-9.1185999999999906E-2</v>
      </c>
      <c r="M189" s="2">
        <v>-0.2700380259122</v>
      </c>
      <c r="N189" s="2">
        <f t="shared" si="30"/>
        <v>1.5984844936846846E-3</v>
      </c>
      <c r="O189" s="2">
        <f t="shared" si="31"/>
        <v>8.7170673541074536E-3</v>
      </c>
      <c r="P189" s="2">
        <f t="shared" si="32"/>
        <v>7.5496866020329845E-2</v>
      </c>
    </row>
    <row r="190" spans="1:16" x14ac:dyDescent="0.55000000000000004">
      <c r="A190">
        <f t="shared" si="33"/>
        <v>183.80528504323959</v>
      </c>
      <c r="C190">
        <f t="shared" si="40"/>
        <v>-0.18660705401599706</v>
      </c>
      <c r="D190">
        <f t="shared" si="39"/>
        <v>-8.2730094837518045E-2</v>
      </c>
      <c r="E190" s="2">
        <f t="shared" si="29"/>
        <v>1.1820235213678729E-2</v>
      </c>
      <c r="K190">
        <f t="shared" si="34"/>
        <v>183.80528504323959</v>
      </c>
      <c r="L190" s="2">
        <v>-0.12979399999999999</v>
      </c>
      <c r="M190" s="2">
        <v>-0.29532795915240001</v>
      </c>
      <c r="N190" s="2">
        <f t="shared" si="30"/>
        <v>2.2150111691430947E-3</v>
      </c>
      <c r="O190" s="2">
        <f t="shared" si="31"/>
        <v>1.7416935106213557E-2</v>
      </c>
      <c r="P190" s="2">
        <f t="shared" si="32"/>
        <v>9.0034121394542116E-2</v>
      </c>
    </row>
    <row r="191" spans="1:16" x14ac:dyDescent="0.55000000000000004">
      <c r="A191">
        <f t="shared" si="33"/>
        <v>184.80528504323959</v>
      </c>
      <c r="C191">
        <f t="shared" si="40"/>
        <v>-0.13230825874115509</v>
      </c>
      <c r="D191">
        <f t="shared" si="39"/>
        <v>-9.1363982849289288E-2</v>
      </c>
      <c r="E191" s="2">
        <f t="shared" si="29"/>
        <v>1.177003258096013E-2</v>
      </c>
      <c r="K191">
        <f t="shared" si="34"/>
        <v>184.80528504323959</v>
      </c>
      <c r="L191" s="2">
        <v>-0.14579600000000001</v>
      </c>
      <c r="M191" s="2">
        <v>-0.24079803973899899</v>
      </c>
      <c r="N191" s="2">
        <f t="shared" si="30"/>
        <v>2.9628444910952661E-3</v>
      </c>
      <c r="O191" s="2">
        <f t="shared" si="31"/>
        <v>2.1896670565573321E-2</v>
      </c>
      <c r="P191" s="2">
        <f t="shared" si="32"/>
        <v>6.0283480322487384E-2</v>
      </c>
    </row>
    <row r="192" spans="1:16" x14ac:dyDescent="0.55000000000000004">
      <c r="A192">
        <f t="shared" si="33"/>
        <v>185.80528504323959</v>
      </c>
      <c r="C192">
        <f t="shared" si="40"/>
        <v>-4.3611100366858863E-2</v>
      </c>
      <c r="D192">
        <f t="shared" si="39"/>
        <v>-7.5309226080769745E-2</v>
      </c>
      <c r="E192" s="2">
        <f t="shared" si="29"/>
        <v>7.0579111029003497E-3</v>
      </c>
      <c r="K192">
        <f t="shared" si="34"/>
        <v>185.80528504323959</v>
      </c>
      <c r="L192" s="2">
        <v>-0.126746</v>
      </c>
      <c r="M192" s="2">
        <v>-0.1276224752092</v>
      </c>
      <c r="N192" s="2">
        <f t="shared" si="30"/>
        <v>2.6457417112180056E-3</v>
      </c>
      <c r="O192" s="2">
        <f t="shared" si="31"/>
        <v>1.6621716561573605E-2</v>
      </c>
      <c r="P192" s="2">
        <f t="shared" si="32"/>
        <v>1.7516887697531749E-2</v>
      </c>
    </row>
    <row r="193" spans="1:16" x14ac:dyDescent="0.55000000000000004">
      <c r="A193">
        <f t="shared" si="33"/>
        <v>186.80528504323959</v>
      </c>
      <c r="C193">
        <f t="shared" si="40"/>
        <v>5.6087291797086436E-2</v>
      </c>
      <c r="D193">
        <f t="shared" si="39"/>
        <v>-3.9104766083666934E-2</v>
      </c>
      <c r="E193" s="2">
        <f t="shared" si="29"/>
        <v>1.985620518950526E-4</v>
      </c>
      <c r="K193">
        <f t="shared" si="34"/>
        <v>186.80528504323959</v>
      </c>
      <c r="L193" s="2">
        <v>-7.4675999999999895E-2</v>
      </c>
      <c r="M193" s="2">
        <v>4.1996087026200002E-2</v>
      </c>
      <c r="N193" s="2">
        <f t="shared" si="30"/>
        <v>1.2653126823304764E-3</v>
      </c>
      <c r="O193" s="2">
        <f t="shared" si="31"/>
        <v>5.9067273506410323E-3</v>
      </c>
      <c r="P193" s="2">
        <f t="shared" si="32"/>
        <v>1.3888428972134272E-3</v>
      </c>
    </row>
    <row r="194" spans="1:16" x14ac:dyDescent="0.55000000000000004">
      <c r="A194">
        <f t="shared" si="33"/>
        <v>187.80528504323959</v>
      </c>
      <c r="C194">
        <f t="shared" si="40"/>
        <v>0.14062594218941127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7.5543065150884157E-3</v>
      </c>
      <c r="E194" s="2">
        <f t="shared" si="29"/>
        <v>1.7848985829388416E-3</v>
      </c>
      <c r="K194">
        <f t="shared" si="34"/>
        <v>187.80528504323959</v>
      </c>
      <c r="L194" s="2">
        <v>-1.11759999999999E-2</v>
      </c>
      <c r="M194" s="2">
        <v>0.18287400229799899</v>
      </c>
      <c r="N194" s="2">
        <f t="shared" si="30"/>
        <v>3.5082438214915977E-4</v>
      </c>
      <c r="O194" s="2">
        <f t="shared" si="31"/>
        <v>1.7836233730866532E-4</v>
      </c>
      <c r="P194" s="2">
        <f t="shared" si="32"/>
        <v>3.1735675887491127E-2</v>
      </c>
    </row>
    <row r="195" spans="1:16" x14ac:dyDescent="0.55000000000000004">
      <c r="A195">
        <f t="shared" si="33"/>
        <v>188.80528504323959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0.18773489420610112</v>
      </c>
      <c r="D195">
        <f t="shared" si="41"/>
        <v>5.2298282045136833E-2</v>
      </c>
      <c r="E195" s="2">
        <f t="shared" si="29"/>
        <v>2.0749385246434902E-2</v>
      </c>
      <c r="K195">
        <f t="shared" si="34"/>
        <v>188.80528504323959</v>
      </c>
      <c r="L195" s="2">
        <v>5.6388000000000001E-2</v>
      </c>
      <c r="M195" s="2">
        <v>0.33178136325840002</v>
      </c>
      <c r="N195" s="2">
        <f t="shared" si="30"/>
        <v>1.6725792950330167E-5</v>
      </c>
      <c r="O195" s="2">
        <f t="shared" si="31"/>
        <v>2.9385900591230138E-3</v>
      </c>
      <c r="P195" s="2">
        <f t="shared" si="32"/>
        <v>0.10696331081302039</v>
      </c>
    </row>
    <row r="196" spans="1:16" x14ac:dyDescent="0.55000000000000004">
      <c r="A196">
        <f t="shared" si="33"/>
        <v>189.80528504323959</v>
      </c>
      <c r="C196">
        <f t="shared" si="42"/>
        <v>0.18470708303171973</v>
      </c>
      <c r="D196">
        <f t="shared" si="41"/>
        <v>8.3239353275262676E-2</v>
      </c>
      <c r="E196" s="2">
        <f t="shared" si="29"/>
        <v>3.9444644518890383E-2</v>
      </c>
      <c r="K196">
        <f t="shared" si="34"/>
        <v>189.80528504323959</v>
      </c>
      <c r="L196" s="2">
        <v>0.11556999999999901</v>
      </c>
      <c r="M196" s="2">
        <v>0.38331384152420001</v>
      </c>
      <c r="N196" s="2">
        <f t="shared" si="30"/>
        <v>1.045270717639704E-3</v>
      </c>
      <c r="O196" s="2">
        <f t="shared" si="31"/>
        <v>1.2857465286697007E-2</v>
      </c>
      <c r="P196" s="2">
        <f t="shared" si="32"/>
        <v>0.14332655457993923</v>
      </c>
    </row>
    <row r="197" spans="1:16" x14ac:dyDescent="0.55000000000000004">
      <c r="A197">
        <f t="shared" si="33"/>
        <v>190.80528504323959</v>
      </c>
      <c r="C197">
        <f t="shared" si="42"/>
        <v>0.13165785818646242</v>
      </c>
      <c r="D197">
        <f t="shared" si="41"/>
        <v>9.2007165709487415E-2</v>
      </c>
      <c r="E197" s="2">
        <f t="shared" si="29"/>
        <v>2.806677101565409E-2</v>
      </c>
      <c r="K197">
        <f t="shared" si="34"/>
        <v>190.80528504323959</v>
      </c>
      <c r="L197" s="2">
        <v>0.15367</v>
      </c>
      <c r="M197" s="2">
        <v>0.29918926125959999</v>
      </c>
      <c r="N197" s="2">
        <f t="shared" si="30"/>
        <v>3.8023051327392148E-3</v>
      </c>
      <c r="O197" s="2">
        <f t="shared" si="31"/>
        <v>2.2949451478697803E-2</v>
      </c>
      <c r="P197" s="2">
        <f t="shared" si="32"/>
        <v>8.6706901732797256E-2</v>
      </c>
    </row>
    <row r="198" spans="1:16" x14ac:dyDescent="0.55000000000000004">
      <c r="A198">
        <f t="shared" si="33"/>
        <v>191.80528504323959</v>
      </c>
      <c r="C198">
        <f t="shared" si="42"/>
        <v>4.1548857091560656E-2</v>
      </c>
      <c r="D198">
        <f t="shared" si="41"/>
        <v>7.5897777435208869E-2</v>
      </c>
      <c r="E198" s="2">
        <f t="shared" ref="E198:E266" si="43">(M198-C198)^2</f>
        <v>1.4842289563911813E-2</v>
      </c>
      <c r="K198">
        <f t="shared" si="34"/>
        <v>191.80528504323959</v>
      </c>
      <c r="L198" s="2">
        <v>0.14655799999999899</v>
      </c>
      <c r="M198" s="2">
        <v>0.16337779275100001</v>
      </c>
      <c r="N198" s="2">
        <f t="shared" si="30"/>
        <v>4.9928670529056753E-3</v>
      </c>
      <c r="O198" s="2">
        <f t="shared" si="31"/>
        <v>2.0845227400190739E-2</v>
      </c>
      <c r="P198" s="2">
        <f t="shared" si="32"/>
        <v>2.5169469759337308E-2</v>
      </c>
    </row>
    <row r="199" spans="1:16" x14ac:dyDescent="0.55000000000000004">
      <c r="A199">
        <f t="shared" si="33"/>
        <v>192.80528504323959</v>
      </c>
      <c r="C199">
        <f t="shared" si="42"/>
        <v>-6.3034085700218526E-2</v>
      </c>
      <c r="D199">
        <f t="shared" si="41"/>
        <v>3.8593089696556088E-2</v>
      </c>
      <c r="E199" s="2">
        <f t="shared" si="43"/>
        <v>1.1427199988603446E-2</v>
      </c>
      <c r="K199">
        <f t="shared" si="34"/>
        <v>192.80528504323959</v>
      </c>
      <c r="L199" s="2">
        <v>0.11048999999999901</v>
      </c>
      <c r="M199" s="2">
        <v>4.38639965492E-2</v>
      </c>
      <c r="N199" s="2">
        <f t="shared" ref="N199:N262" si="44">(L199-D199)^2</f>
        <v>5.1691657111813168E-3</v>
      </c>
      <c r="O199" s="2">
        <f t="shared" ref="O199:O262" si="45">(L199-$J$1)^2</f>
        <v>1.1731221527763607E-2</v>
      </c>
      <c r="P199" s="2">
        <f t="shared" ref="P199:P262" si="46">(M199-$J$2)^2</f>
        <v>1.5315554336607542E-3</v>
      </c>
    </row>
    <row r="200" spans="1:16" x14ac:dyDescent="0.55000000000000004">
      <c r="A200">
        <f t="shared" si="33"/>
        <v>193.80528504323959</v>
      </c>
      <c r="C200">
        <f t="shared" si="42"/>
        <v>-0.1555433841674235</v>
      </c>
      <c r="D200">
        <f t="shared" si="41"/>
        <v>-1.0733038309004423E-2</v>
      </c>
      <c r="E200" s="2">
        <f t="shared" si="43"/>
        <v>5.7822620913856419E-3</v>
      </c>
      <c r="K200">
        <f t="shared" si="34"/>
        <v>193.80528504323959</v>
      </c>
      <c r="L200" s="2">
        <v>5.5118E-2</v>
      </c>
      <c r="M200" s="2">
        <v>-7.9502197358000001E-2</v>
      </c>
      <c r="N200" s="2">
        <f t="shared" si="44"/>
        <v>4.3363592463739678E-3</v>
      </c>
      <c r="O200" s="2">
        <f t="shared" si="45"/>
        <v>2.8025126993896613E-3</v>
      </c>
      <c r="P200" s="2">
        <f t="shared" si="46"/>
        <v>7.0948785116865913E-3</v>
      </c>
    </row>
    <row r="201" spans="1:16" x14ac:dyDescent="0.55000000000000004">
      <c r="A201">
        <f t="shared" si="33"/>
        <v>194.80528504323959</v>
      </c>
      <c r="C201">
        <f t="shared" si="42"/>
        <v>-0.21215277501310462</v>
      </c>
      <c r="D201">
        <f t="shared" si="41"/>
        <v>-5.9700263954125928E-2</v>
      </c>
      <c r="E201" s="2">
        <f t="shared" si="43"/>
        <v>1.2302947438765429E-3</v>
      </c>
      <c r="K201">
        <f t="shared" si="34"/>
        <v>194.80528504323959</v>
      </c>
      <c r="L201" s="2">
        <v>-6.0959999999999999E-3</v>
      </c>
      <c r="M201" s="2">
        <v>-0.1770772173714</v>
      </c>
      <c r="N201" s="2">
        <f t="shared" si="44"/>
        <v>2.8734171140636046E-3</v>
      </c>
      <c r="O201" s="2">
        <f t="shared" si="45"/>
        <v>6.8479536242077455E-5</v>
      </c>
      <c r="P201" s="2">
        <f t="shared" si="46"/>
        <v>3.3053465931515272E-2</v>
      </c>
    </row>
    <row r="202" spans="1:16" x14ac:dyDescent="0.55000000000000004">
      <c r="A202">
        <f t="shared" si="33"/>
        <v>195.80528504323959</v>
      </c>
      <c r="C202">
        <f t="shared" si="42"/>
        <v>-0.21778314918694638</v>
      </c>
      <c r="D202">
        <f t="shared" si="41"/>
        <v>-9.5826983366087776E-2</v>
      </c>
      <c r="E202" s="2">
        <f t="shared" si="43"/>
        <v>1.0248780178944946E-3</v>
      </c>
      <c r="K202">
        <f t="shared" si="34"/>
        <v>195.80528504323959</v>
      </c>
      <c r="L202" s="2">
        <v>-6.0705999999999899E-2</v>
      </c>
      <c r="M202" s="2">
        <v>-0.24979686527699901</v>
      </c>
      <c r="N202" s="2">
        <f t="shared" si="44"/>
        <v>1.2334834726010213E-3</v>
      </c>
      <c r="O202" s="2">
        <f t="shared" si="45"/>
        <v>3.9545529477079139E-3</v>
      </c>
      <c r="P202" s="2">
        <f t="shared" si="46"/>
        <v>6.4783367454809879E-2</v>
      </c>
    </row>
    <row r="203" spans="1:16" x14ac:dyDescent="0.55000000000000004">
      <c r="A203">
        <f t="shared" si="33"/>
        <v>196.80528504323959</v>
      </c>
      <c r="C203">
        <f t="shared" si="42"/>
        <v>-0.1699560063637128</v>
      </c>
      <c r="D203">
        <f t="shared" si="41"/>
        <v>-0.10967662650831182</v>
      </c>
      <c r="E203" s="2">
        <f t="shared" si="43"/>
        <v>5.6758841894741698E-3</v>
      </c>
      <c r="K203">
        <f t="shared" si="34"/>
        <v>196.80528504323959</v>
      </c>
      <c r="L203" s="2">
        <v>-9.9059999999999995E-2</v>
      </c>
      <c r="M203" s="2">
        <v>-0.24529447057339901</v>
      </c>
      <c r="N203" s="2">
        <f t="shared" si="44"/>
        <v>1.1271275841698938E-4</v>
      </c>
      <c r="O203" s="2">
        <f t="shared" si="45"/>
        <v>1.0249382971760682E-2</v>
      </c>
      <c r="P203" s="2">
        <f t="shared" si="46"/>
        <v>6.25116880577853E-2</v>
      </c>
    </row>
    <row r="204" spans="1:16" x14ac:dyDescent="0.55000000000000004">
      <c r="A204">
        <f t="shared" ref="A204:A266" si="47">K204</f>
        <v>197.80528504323959</v>
      </c>
      <c r="C204">
        <f t="shared" si="42"/>
        <v>-7.950238125888473E-2</v>
      </c>
      <c r="D204">
        <f t="shared" si="41"/>
        <v>-9.7254765893795142E-2</v>
      </c>
      <c r="E204" s="2">
        <f t="shared" si="43"/>
        <v>7.6101948862053277E-3</v>
      </c>
      <c r="K204">
        <f t="shared" si="34"/>
        <v>197.80528504323959</v>
      </c>
      <c r="L204" s="2">
        <v>-0.10566399999999999</v>
      </c>
      <c r="M204" s="2">
        <v>-0.1667388122164</v>
      </c>
      <c r="N204" s="2">
        <f t="shared" si="44"/>
        <v>7.0715218252958922E-5</v>
      </c>
      <c r="O204" s="2">
        <f t="shared" si="45"/>
        <v>1.1630163621147249E-2</v>
      </c>
      <c r="P204" s="2">
        <f t="shared" si="46"/>
        <v>2.9401177858579011E-2</v>
      </c>
    </row>
    <row r="205" spans="1:16" x14ac:dyDescent="0.55000000000000004">
      <c r="A205">
        <f t="shared" si="47"/>
        <v>198.80528504323959</v>
      </c>
      <c r="C205">
        <f t="shared" si="42"/>
        <v>3.2057684851590836E-2</v>
      </c>
      <c r="D205">
        <f t="shared" si="41"/>
        <v>-6.1053453877793068E-2</v>
      </c>
      <c r="E205" s="2">
        <f t="shared" si="43"/>
        <v>3.3648231828949304E-3</v>
      </c>
      <c r="K205">
        <f t="shared" ref="K205:K266" si="48">K204+1</f>
        <v>198.80528504323959</v>
      </c>
      <c r="L205" s="2">
        <v>-7.7469999999999997E-2</v>
      </c>
      <c r="M205" s="2">
        <v>-2.59494111186E-2</v>
      </c>
      <c r="N205" s="2">
        <f t="shared" si="44"/>
        <v>2.6950298658254734E-4</v>
      </c>
      <c r="O205" s="2">
        <f t="shared" si="45"/>
        <v>6.3440008472276732E-3</v>
      </c>
      <c r="P205" s="2">
        <f t="shared" si="46"/>
        <v>9.4115904608906562E-4</v>
      </c>
    </row>
    <row r="206" spans="1:16" x14ac:dyDescent="0.55000000000000004">
      <c r="A206">
        <f t="shared" si="47"/>
        <v>199.80528504323959</v>
      </c>
      <c r="C206">
        <f t="shared" si="42"/>
        <v>0.13781587357720332</v>
      </c>
      <c r="D206">
        <f t="shared" si="41"/>
        <v>-9.4774267255635369E-3</v>
      </c>
      <c r="E206" s="2">
        <f t="shared" si="43"/>
        <v>2.7624492336032333E-3</v>
      </c>
      <c r="K206">
        <f t="shared" si="48"/>
        <v>199.80528504323959</v>
      </c>
      <c r="L206" s="2">
        <v>-2.4638E-2</v>
      </c>
      <c r="M206" s="2">
        <v>8.5256866417599997E-2</v>
      </c>
      <c r="N206" s="2">
        <f t="shared" si="44"/>
        <v>2.2984298200955715E-4</v>
      </c>
      <c r="O206" s="2">
        <f t="shared" si="45"/>
        <v>7.19164164135133E-4</v>
      </c>
      <c r="P206" s="2">
        <f t="shared" si="46"/>
        <v>6.4847526587537702E-3</v>
      </c>
    </row>
    <row r="207" spans="1:16" x14ac:dyDescent="0.55000000000000004">
      <c r="A207">
        <f t="shared" si="47"/>
        <v>200.80528504323959</v>
      </c>
      <c r="C207">
        <f t="shared" si="42"/>
        <v>0.21213523659450448</v>
      </c>
      <c r="D207">
        <f t="shared" si="41"/>
        <v>4.5208139629737056E-2</v>
      </c>
      <c r="E207" s="2">
        <f t="shared" si="43"/>
        <v>2.1343318451004306E-4</v>
      </c>
      <c r="K207">
        <f t="shared" si="48"/>
        <v>200.80528504323959</v>
      </c>
      <c r="L207" s="2">
        <v>2.8955999999999898E-2</v>
      </c>
      <c r="M207" s="2">
        <v>0.226744589232799</v>
      </c>
      <c r="N207" s="2">
        <f t="shared" si="44"/>
        <v>2.6413204254447303E-4</v>
      </c>
      <c r="O207" s="2">
        <f t="shared" si="45"/>
        <v>7.169950728825972E-4</v>
      </c>
      <c r="P207" s="2">
        <f t="shared" si="46"/>
        <v>4.9290964289846841E-2</v>
      </c>
    </row>
    <row r="208" spans="1:16" x14ac:dyDescent="0.55000000000000004">
      <c r="A208">
        <f t="shared" si="47"/>
        <v>201.80528504323959</v>
      </c>
      <c r="C208">
        <f t="shared" si="42"/>
        <v>0.23700610144416098</v>
      </c>
      <c r="D208">
        <f t="shared" si="41"/>
        <v>8.9898271236526703E-2</v>
      </c>
      <c r="E208" s="2">
        <f t="shared" si="43"/>
        <v>2.7874638976343284E-3</v>
      </c>
      <c r="K208">
        <f t="shared" si="48"/>
        <v>201.80528504323959</v>
      </c>
      <c r="L208" s="2">
        <v>7.4422000000000002E-2</v>
      </c>
      <c r="M208" s="2">
        <v>0.28980253974859899</v>
      </c>
      <c r="N208" s="2">
        <f t="shared" si="44"/>
        <v>2.3951497138654371E-4</v>
      </c>
      <c r="O208" s="2">
        <f t="shared" si="45"/>
        <v>5.2190169033366181E-3</v>
      </c>
      <c r="P208" s="2">
        <f t="shared" si="46"/>
        <v>8.1266977542707453E-2</v>
      </c>
    </row>
    <row r="209" spans="1:16" x14ac:dyDescent="0.55000000000000004">
      <c r="A209">
        <f t="shared" si="47"/>
        <v>202.80528504323959</v>
      </c>
      <c r="C209">
        <f t="shared" si="42"/>
        <v>0.20651050263836082</v>
      </c>
      <c r="D209">
        <f t="shared" si="41"/>
        <v>0.11388433567317002</v>
      </c>
      <c r="E209" s="2">
        <f t="shared" si="43"/>
        <v>4.7700685524972996E-4</v>
      </c>
      <c r="K209">
        <f t="shared" si="48"/>
        <v>202.80528504323959</v>
      </c>
      <c r="L209" s="2">
        <v>0.110998</v>
      </c>
      <c r="M209" s="2">
        <v>0.2283509892458</v>
      </c>
      <c r="N209" s="2">
        <f t="shared" si="44"/>
        <v>8.3309336182138529E-6</v>
      </c>
      <c r="O209" s="2">
        <f t="shared" si="45"/>
        <v>1.1841523327657167E-2</v>
      </c>
      <c r="P209" s="2">
        <f t="shared" si="46"/>
        <v>5.0006836808693597E-2</v>
      </c>
    </row>
    <row r="210" spans="1:16" x14ac:dyDescent="0.55000000000000004">
      <c r="A210">
        <f t="shared" si="47"/>
        <v>203.80528504323959</v>
      </c>
      <c r="C210">
        <f t="shared" si="42"/>
        <v>0.12827994681689456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0.11149834262526075</v>
      </c>
      <c r="E210" s="2">
        <f t="shared" si="43"/>
        <v>7.8065859405592982E-4</v>
      </c>
      <c r="K210">
        <f t="shared" si="48"/>
        <v>203.80528504323959</v>
      </c>
      <c r="L210" s="2">
        <v>0.10795</v>
      </c>
      <c r="M210" s="2">
        <v>0.1003396784922</v>
      </c>
      <c r="N210" s="2">
        <f t="shared" si="44"/>
        <v>1.2590735386242294E-5</v>
      </c>
      <c r="O210" s="2">
        <f t="shared" si="45"/>
        <v>1.1187454448297121E-2</v>
      </c>
      <c r="P210" s="2">
        <f t="shared" si="46"/>
        <v>9.1414201130656202E-3</v>
      </c>
    </row>
    <row r="211" spans="1:16" x14ac:dyDescent="0.55000000000000004">
      <c r="A211">
        <f t="shared" si="47"/>
        <v>204.80528504323959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2.1583136639607273E-2</v>
      </c>
      <c r="D211">
        <f t="shared" si="49"/>
        <v>8.350572505884904E-2</v>
      </c>
      <c r="E211" s="2">
        <f t="shared" si="43"/>
        <v>5.5453088058314136E-4</v>
      </c>
      <c r="K211">
        <f t="shared" si="48"/>
        <v>204.80528504323959</v>
      </c>
      <c r="L211" s="2">
        <v>7.74699999999999E-2</v>
      </c>
      <c r="M211" s="2">
        <v>-1.96534272919999E-3</v>
      </c>
      <c r="N211" s="2">
        <f t="shared" si="44"/>
        <v>3.6429976986019449E-5</v>
      </c>
      <c r="O211" s="2">
        <f t="shared" si="45"/>
        <v>5.6686990946966465E-3</v>
      </c>
      <c r="P211" s="2">
        <f t="shared" si="46"/>
        <v>4.4812945288035589E-5</v>
      </c>
    </row>
    <row r="212" spans="1:16" x14ac:dyDescent="0.55000000000000004">
      <c r="A212">
        <f t="shared" si="47"/>
        <v>205.80528504323959</v>
      </c>
      <c r="C212">
        <f t="shared" si="50"/>
        <v>-8.747697009866881E-2</v>
      </c>
      <c r="D212">
        <f t="shared" si="49"/>
        <v>3.6899708610957559E-2</v>
      </c>
      <c r="E212" s="2">
        <f t="shared" si="43"/>
        <v>1.1892369880264916E-3</v>
      </c>
      <c r="K212">
        <f t="shared" si="48"/>
        <v>205.80528504323959</v>
      </c>
      <c r="L212" s="2">
        <v>2.3113999999999999E-2</v>
      </c>
      <c r="M212" s="2">
        <v>-0.12196228564059899</v>
      </c>
      <c r="N212" s="2">
        <f t="shared" si="44"/>
        <v>1.9004576190622939E-4</v>
      </c>
      <c r="O212" s="2">
        <f t="shared" si="45"/>
        <v>4.3826433010918169E-4</v>
      </c>
      <c r="P212" s="2">
        <f t="shared" si="46"/>
        <v>1.6050657646417263E-2</v>
      </c>
    </row>
    <row r="213" spans="1:16" x14ac:dyDescent="0.55000000000000004">
      <c r="A213">
        <f t="shared" si="47"/>
        <v>206.80528504323959</v>
      </c>
      <c r="C213">
        <f t="shared" si="50"/>
        <v>-0.1724548265526627</v>
      </c>
      <c r="D213">
        <f t="shared" si="49"/>
        <v>-1.6850047648858821E-2</v>
      </c>
      <c r="E213" s="2">
        <f t="shared" si="43"/>
        <v>1.4395950882631528E-3</v>
      </c>
      <c r="K213">
        <f t="shared" si="48"/>
        <v>206.80528504323959</v>
      </c>
      <c r="L213" s="2">
        <v>-3.6830000000000002E-2</v>
      </c>
      <c r="M213" s="2">
        <v>-0.210396822919</v>
      </c>
      <c r="N213" s="2">
        <f t="shared" si="44"/>
        <v>3.9919849595387201E-4</v>
      </c>
      <c r="O213" s="2">
        <f t="shared" si="45"/>
        <v>1.5217205186949503E-3</v>
      </c>
      <c r="P213" s="2">
        <f t="shared" si="46"/>
        <v>4.6279078575778072E-2</v>
      </c>
    </row>
    <row r="214" spans="1:16" x14ac:dyDescent="0.55000000000000004">
      <c r="A214">
        <f t="shared" si="47"/>
        <v>207.80528504323959</v>
      </c>
      <c r="C214">
        <f t="shared" si="50"/>
        <v>-0.2131193637521106</v>
      </c>
      <c r="D214">
        <f t="shared" si="49"/>
        <v>-6.4655582142552209E-2</v>
      </c>
      <c r="E214" s="2">
        <f t="shared" si="43"/>
        <v>5.7101238269319675E-3</v>
      </c>
      <c r="K214">
        <f t="shared" si="48"/>
        <v>207.80528504323959</v>
      </c>
      <c r="L214" s="2">
        <v>-9.017E-2</v>
      </c>
      <c r="M214" s="2">
        <v>-0.2886847250424</v>
      </c>
      <c r="N214" s="2">
        <f t="shared" si="44"/>
        <v>6.509855186044507E-4</v>
      </c>
      <c r="O214" s="2">
        <f t="shared" si="45"/>
        <v>8.528381449894153E-3</v>
      </c>
      <c r="P214" s="2">
        <f t="shared" si="46"/>
        <v>8.6091557971544344E-2</v>
      </c>
    </row>
    <row r="215" spans="1:16" x14ac:dyDescent="0.55000000000000004">
      <c r="A215">
        <f t="shared" si="47"/>
        <v>208.80528504323959</v>
      </c>
      <c r="C215">
        <f t="shared" si="50"/>
        <v>-0.20043841660400663</v>
      </c>
      <c r="D215">
        <f t="shared" si="49"/>
        <v>-9.5060350840369442E-2</v>
      </c>
      <c r="E215" s="2">
        <f t="shared" si="43"/>
        <v>1.2065922242346075E-2</v>
      </c>
      <c r="K215">
        <f t="shared" si="48"/>
        <v>208.80528504323959</v>
      </c>
      <c r="L215" s="2">
        <v>-0.13614399999999899</v>
      </c>
      <c r="M215" s="2">
        <v>-0.31028340848960001</v>
      </c>
      <c r="N215" s="2">
        <f t="shared" si="44"/>
        <v>1.6878662282715294E-3</v>
      </c>
      <c r="O215" s="2">
        <f t="shared" si="45"/>
        <v>1.9133317707546518E-2</v>
      </c>
      <c r="P215" s="2">
        <f t="shared" si="46"/>
        <v>9.9232757303171021E-2</v>
      </c>
    </row>
    <row r="216" spans="1:16" x14ac:dyDescent="0.55000000000000004">
      <c r="A216">
        <f t="shared" si="47"/>
        <v>209.80528504323959</v>
      </c>
      <c r="C216">
        <f t="shared" si="50"/>
        <v>-0.13874796951748705</v>
      </c>
      <c r="D216">
        <f t="shared" si="49"/>
        <v>-0.10106833103180145</v>
      </c>
      <c r="E216" s="2">
        <f t="shared" si="43"/>
        <v>1.099482396039368E-2</v>
      </c>
      <c r="K216">
        <f t="shared" si="48"/>
        <v>209.80528504323959</v>
      </c>
      <c r="L216" s="2">
        <v>-0.14757399999999901</v>
      </c>
      <c r="M216" s="2">
        <v>-0.24360417563039999</v>
      </c>
      <c r="N216" s="2">
        <f t="shared" si="44"/>
        <v>2.162777246179574E-3</v>
      </c>
      <c r="O216" s="2">
        <f t="shared" si="45"/>
        <v>2.242603178994633E-2</v>
      </c>
      <c r="P216" s="2">
        <f t="shared" si="46"/>
        <v>6.1669318661914482E-2</v>
      </c>
    </row>
    <row r="217" spans="1:16" x14ac:dyDescent="0.55000000000000004">
      <c r="A217">
        <f t="shared" si="47"/>
        <v>210.80528504323959</v>
      </c>
      <c r="C217">
        <f t="shared" si="50"/>
        <v>-4.4570140445733306E-2</v>
      </c>
      <c r="D217">
        <f t="shared" si="49"/>
        <v>-8.1846715049703575E-2</v>
      </c>
      <c r="E217" s="2">
        <f t="shared" si="43"/>
        <v>3.0586402673900772E-3</v>
      </c>
      <c r="K217">
        <f t="shared" si="48"/>
        <v>210.80528504323959</v>
      </c>
      <c r="L217" s="2">
        <v>-0.116078</v>
      </c>
      <c r="M217" s="2">
        <v>-9.9875115514799898E-2</v>
      </c>
      <c r="N217" s="2">
        <f t="shared" si="44"/>
        <v>1.1717808693483905E-3</v>
      </c>
      <c r="O217" s="2">
        <f t="shared" si="45"/>
        <v>1.3984773943333761E-2</v>
      </c>
      <c r="P217" s="2">
        <f t="shared" si="46"/>
        <v>1.0942000992668257E-2</v>
      </c>
    </row>
    <row r="218" spans="1:16" x14ac:dyDescent="0.55000000000000004">
      <c r="A218">
        <f t="shared" si="47"/>
        <v>211.80528504323959</v>
      </c>
      <c r="C218">
        <f t="shared" si="50"/>
        <v>5.7615946612128544E-2</v>
      </c>
      <c r="D218">
        <f t="shared" si="49"/>
        <v>-4.2879487402825878E-2</v>
      </c>
      <c r="E218" s="2">
        <f t="shared" si="43"/>
        <v>1.7353743223957419E-4</v>
      </c>
      <c r="K218">
        <f t="shared" si="48"/>
        <v>211.80528504323959</v>
      </c>
      <c r="L218" s="2">
        <v>-5.7149999999999999E-2</v>
      </c>
      <c r="M218" s="2">
        <v>7.0789307316200006E-2</v>
      </c>
      <c r="N218" s="2">
        <f t="shared" si="44"/>
        <v>2.0364752978610531E-4</v>
      </c>
      <c r="O218" s="2">
        <f t="shared" si="45"/>
        <v>3.5199582829613125E-3</v>
      </c>
      <c r="P218" s="2">
        <f t="shared" si="46"/>
        <v>4.3639768269254815E-3</v>
      </c>
    </row>
    <row r="219" spans="1:16" x14ac:dyDescent="0.55000000000000004">
      <c r="A219">
        <f t="shared" si="47"/>
        <v>212.80528504323959</v>
      </c>
      <c r="C219">
        <f t="shared" si="50"/>
        <v>0.14158291835760381</v>
      </c>
      <c r="D219">
        <f t="shared" si="49"/>
        <v>5.4620923531901958E-3</v>
      </c>
      <c r="E219" s="2">
        <f t="shared" si="43"/>
        <v>1.0008677734279461E-2</v>
      </c>
      <c r="K219">
        <f t="shared" si="48"/>
        <v>212.80528504323959</v>
      </c>
      <c r="L219" s="2">
        <v>1.8541999999999899E-2</v>
      </c>
      <c r="M219" s="2">
        <v>0.24162629762019899</v>
      </c>
      <c r="N219" s="2">
        <f t="shared" si="44"/>
        <v>1.7108398404907095E-4</v>
      </c>
      <c r="O219" s="2">
        <f t="shared" si="45"/>
        <v>2.6774003506910992E-4</v>
      </c>
      <c r="P219" s="2">
        <f t="shared" si="46"/>
        <v>5.6120374891125722E-2</v>
      </c>
    </row>
    <row r="220" spans="1:16" x14ac:dyDescent="0.55000000000000004">
      <c r="A220">
        <f t="shared" si="47"/>
        <v>213.80528504323959</v>
      </c>
      <c r="C220">
        <f t="shared" si="50"/>
        <v>0.1859809610194387</v>
      </c>
      <c r="D220">
        <f t="shared" si="49"/>
        <v>5.0569201821602704E-2</v>
      </c>
      <c r="E220" s="2">
        <f t="shared" si="43"/>
        <v>3.6373190183872701E-2</v>
      </c>
      <c r="K220">
        <f t="shared" si="48"/>
        <v>213.80528504323959</v>
      </c>
      <c r="L220" s="2">
        <v>8.0771999999999997E-2</v>
      </c>
      <c r="M220" s="2">
        <v>0.37669852755139899</v>
      </c>
      <c r="N220" s="2">
        <f t="shared" si="44"/>
        <v>9.1220901780499888E-4</v>
      </c>
      <c r="O220" s="2">
        <f t="shared" si="45"/>
        <v>6.1768225020033792E-3</v>
      </c>
      <c r="P220" s="2">
        <f t="shared" si="46"/>
        <v>0.13836140051065199</v>
      </c>
    </row>
    <row r="221" spans="1:16" x14ac:dyDescent="0.55000000000000004">
      <c r="A221">
        <f t="shared" si="47"/>
        <v>214.80528504323959</v>
      </c>
      <c r="C221">
        <f t="shared" si="50"/>
        <v>0.17971528055866223</v>
      </c>
      <c r="D221">
        <f t="shared" si="49"/>
        <v>8.0796945238121157E-2</v>
      </c>
      <c r="E221" s="2">
        <f t="shared" si="43"/>
        <v>5.3882798814224461E-2</v>
      </c>
      <c r="K221">
        <f t="shared" si="48"/>
        <v>214.80528504323959</v>
      </c>
      <c r="L221" s="2">
        <v>0.152146</v>
      </c>
      <c r="M221" s="2">
        <v>0.41184196755140001</v>
      </c>
      <c r="N221" s="2">
        <f t="shared" si="44"/>
        <v>5.0906876154135864E-3</v>
      </c>
      <c r="O221" s="2">
        <f t="shared" si="45"/>
        <v>2.2490030207017779E-2</v>
      </c>
      <c r="P221" s="2">
        <f t="shared" si="46"/>
        <v>0.16574104614830268</v>
      </c>
    </row>
    <row r="222" spans="1:16" x14ac:dyDescent="0.55000000000000004">
      <c r="A222">
        <f t="shared" si="47"/>
        <v>215.80528504323959</v>
      </c>
      <c r="C222">
        <f t="shared" si="50"/>
        <v>0.12472489970239778</v>
      </c>
      <c r="D222">
        <f t="shared" si="49"/>
        <v>8.8411611388848677E-2</v>
      </c>
      <c r="E222" s="2">
        <f t="shared" si="43"/>
        <v>2.727328976767519E-2</v>
      </c>
      <c r="K222">
        <f t="shared" si="48"/>
        <v>215.80528504323959</v>
      </c>
      <c r="L222" s="2">
        <v>0.17246600000000001</v>
      </c>
      <c r="M222" s="2">
        <v>0.28987116750059899</v>
      </c>
      <c r="N222" s="2">
        <f t="shared" si="44"/>
        <v>7.065140244794447E-3</v>
      </c>
      <c r="O222" s="2">
        <f t="shared" si="45"/>
        <v>2.8997581882751419E-2</v>
      </c>
      <c r="P222" s="2">
        <f t="shared" si="46"/>
        <v>8.1306110177965907E-2</v>
      </c>
    </row>
    <row r="223" spans="1:16" x14ac:dyDescent="0.55000000000000004">
      <c r="A223">
        <f t="shared" si="47"/>
        <v>216.80528504323959</v>
      </c>
      <c r="C223">
        <f t="shared" si="50"/>
        <v>3.5466299094495786E-2</v>
      </c>
      <c r="D223">
        <f t="shared" si="49"/>
        <v>7.1542464481003973E-2</v>
      </c>
      <c r="E223" s="2">
        <f t="shared" si="43"/>
        <v>1.0499682584430679E-2</v>
      </c>
      <c r="K223">
        <f t="shared" si="48"/>
        <v>216.80528504323959</v>
      </c>
      <c r="L223" s="2">
        <v>0.151891999999999</v>
      </c>
      <c r="M223" s="2">
        <v>0.13793425791300001</v>
      </c>
      <c r="N223" s="2">
        <f t="shared" si="44"/>
        <v>6.4560478581182435E-3</v>
      </c>
      <c r="O223" s="2">
        <f t="shared" si="45"/>
        <v>2.2413911607070808E-2</v>
      </c>
      <c r="P223" s="2">
        <f t="shared" si="46"/>
        <v>1.7743666191365769E-2</v>
      </c>
    </row>
    <row r="224" spans="1:16" x14ac:dyDescent="0.55000000000000004">
      <c r="A224">
        <f t="shared" si="47"/>
        <v>217.80528504323959</v>
      </c>
      <c r="C224">
        <f t="shared" si="50"/>
        <v>-6.4766153213039704E-2</v>
      </c>
      <c r="D224">
        <f t="shared" si="49"/>
        <v>3.464764482600987E-2</v>
      </c>
      <c r="E224" s="2">
        <f t="shared" si="43"/>
        <v>6.9829783906064698E-3</v>
      </c>
      <c r="K224">
        <f t="shared" si="48"/>
        <v>217.80528504323959</v>
      </c>
      <c r="L224" s="2">
        <v>0.111252</v>
      </c>
      <c r="M224" s="2">
        <v>1.8798063953199998E-2</v>
      </c>
      <c r="N224" s="2">
        <f t="shared" si="44"/>
        <v>5.8682272316228305E-3</v>
      </c>
      <c r="O224" s="2">
        <f t="shared" si="45"/>
        <v>1.1896867775603838E-2</v>
      </c>
      <c r="P224" s="2">
        <f t="shared" si="46"/>
        <v>1.979412491436986E-4</v>
      </c>
    </row>
    <row r="225" spans="1:16" x14ac:dyDescent="0.55000000000000004">
      <c r="A225">
        <f t="shared" si="47"/>
        <v>218.80528504323959</v>
      </c>
      <c r="C225">
        <f t="shared" si="50"/>
        <v>-0.14975588883739546</v>
      </c>
      <c r="D225">
        <f t="shared" si="49"/>
        <v>-1.2622379563568249E-2</v>
      </c>
      <c r="E225" s="2">
        <f t="shared" si="43"/>
        <v>2.6621261442967446E-3</v>
      </c>
      <c r="K225">
        <f t="shared" si="48"/>
        <v>218.80528504323959</v>
      </c>
      <c r="L225" s="2">
        <v>5.4356000000000002E-2</v>
      </c>
      <c r="M225" s="2">
        <v>-9.8160093036799997E-2</v>
      </c>
      <c r="N225" s="2">
        <f t="shared" si="44"/>
        <v>4.4861033289614171E-3</v>
      </c>
      <c r="O225" s="2">
        <f t="shared" si="45"/>
        <v>2.7224146675496499E-3</v>
      </c>
      <c r="P225" s="2">
        <f t="shared" si="46"/>
        <v>1.0586145803712836E-2</v>
      </c>
    </row>
    <row r="226" spans="1:16" x14ac:dyDescent="0.55000000000000004">
      <c r="A226">
        <f t="shared" si="47"/>
        <v>219.80528504323959</v>
      </c>
      <c r="C226">
        <f t="shared" si="50"/>
        <v>-0.19702652133945034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-5.7877300870110587E-2</v>
      </c>
      <c r="E226" s="2">
        <f t="shared" si="43"/>
        <v>1.097209189796758E-4</v>
      </c>
      <c r="K226">
        <f t="shared" si="48"/>
        <v>219.80528504323959</v>
      </c>
      <c r="L226" s="2">
        <v>-1.14299999999999E-2</v>
      </c>
      <c r="M226" s="2">
        <v>-0.20750129670600001</v>
      </c>
      <c r="N226" s="2">
        <f t="shared" si="44"/>
        <v>2.1573517581185853E-3</v>
      </c>
      <c r="O226" s="2">
        <f t="shared" si="45"/>
        <v>1.8521131336199481E-4</v>
      </c>
      <c r="P226" s="2">
        <f t="shared" si="46"/>
        <v>4.5041658282456529E-2</v>
      </c>
    </row>
    <row r="227" spans="1:16" x14ac:dyDescent="0.55000000000000004">
      <c r="A227">
        <f t="shared" si="47"/>
        <v>220.80528504323959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-0.19357313144163205</v>
      </c>
      <c r="D227">
        <f t="shared" si="51"/>
        <v>-8.9137784977304194E-2</v>
      </c>
      <c r="E227" s="2">
        <f t="shared" si="43"/>
        <v>7.3876218906829541E-3</v>
      </c>
      <c r="K227">
        <f t="shared" si="48"/>
        <v>220.80528504323959</v>
      </c>
      <c r="L227" s="2">
        <v>-7.0865999999999901E-2</v>
      </c>
      <c r="M227" s="2">
        <v>-0.27952440770140002</v>
      </c>
      <c r="N227" s="2">
        <f t="shared" si="44"/>
        <v>3.3385812625684279E-4</v>
      </c>
      <c r="O227" s="2">
        <f t="shared" si="45"/>
        <v>5.3356065498410933E-3</v>
      </c>
      <c r="P227" s="2">
        <f t="shared" si="46"/>
        <v>8.0799945468693429E-2</v>
      </c>
    </row>
    <row r="228" spans="1:16" x14ac:dyDescent="0.55000000000000004">
      <c r="A228">
        <f t="shared" si="47"/>
        <v>221.80528504323959</v>
      </c>
      <c r="C228">
        <f t="shared" si="52"/>
        <v>-0.13921757289783954</v>
      </c>
      <c r="D228">
        <f t="shared" si="51"/>
        <v>-9.7890970730983351E-2</v>
      </c>
      <c r="E228" s="2">
        <f t="shared" si="43"/>
        <v>1.5080898708464746E-2</v>
      </c>
      <c r="K228">
        <f t="shared" si="48"/>
        <v>221.80528504323959</v>
      </c>
      <c r="L228" s="2">
        <v>-0.11049</v>
      </c>
      <c r="M228" s="2">
        <v>-0.26202188352439998</v>
      </c>
      <c r="N228" s="2">
        <f t="shared" si="44"/>
        <v>1.5873553852153831E-4</v>
      </c>
      <c r="O228" s="2">
        <f t="shared" si="45"/>
        <v>1.2694356814160515E-2</v>
      </c>
      <c r="P228" s="2">
        <f t="shared" si="46"/>
        <v>7.1155982884636884E-2</v>
      </c>
    </row>
    <row r="229" spans="1:16" x14ac:dyDescent="0.55000000000000004">
      <c r="A229">
        <f t="shared" si="47"/>
        <v>222.80528504323959</v>
      </c>
      <c r="C229">
        <f t="shared" si="52"/>
        <v>-4.6738753704975322E-2</v>
      </c>
      <c r="D229">
        <f t="shared" si="51"/>
        <v>-8.128027978834336E-2</v>
      </c>
      <c r="E229" s="2">
        <f t="shared" si="43"/>
        <v>1.4591705242735184E-2</v>
      </c>
      <c r="K229">
        <f t="shared" si="48"/>
        <v>222.80528504323959</v>
      </c>
      <c r="L229" s="2">
        <v>-0.108712</v>
      </c>
      <c r="M229" s="2">
        <v>-0.1675348846146</v>
      </c>
      <c r="N229" s="2">
        <f t="shared" si="44"/>
        <v>7.5249927377061155E-4</v>
      </c>
      <c r="O229" s="2">
        <f t="shared" si="45"/>
        <v>1.2296866293787208E-2</v>
      </c>
      <c r="P229" s="2">
        <f t="shared" si="46"/>
        <v>2.9674813022682212E-2</v>
      </c>
    </row>
    <row r="230" spans="1:16" x14ac:dyDescent="0.55000000000000004">
      <c r="A230">
        <f t="shared" si="47"/>
        <v>223.80528504323959</v>
      </c>
      <c r="C230">
        <f t="shared" si="52"/>
        <v>6.1261794050148102E-2</v>
      </c>
      <c r="D230">
        <f t="shared" si="51"/>
        <v>-4.2875935940078776E-2</v>
      </c>
      <c r="E230" s="2">
        <f t="shared" si="43"/>
        <v>6.4207976707612519E-3</v>
      </c>
      <c r="K230">
        <f t="shared" si="48"/>
        <v>223.80528504323959</v>
      </c>
      <c r="L230" s="2">
        <v>-7.2136000000000006E-2</v>
      </c>
      <c r="M230" s="2">
        <v>-1.8868085962E-2</v>
      </c>
      <c r="N230" s="2">
        <f t="shared" si="44"/>
        <v>8.5615134879069401E-4</v>
      </c>
      <c r="O230" s="2">
        <f t="shared" si="45"/>
        <v>5.5227543501077565E-3</v>
      </c>
      <c r="P230" s="2">
        <f t="shared" si="46"/>
        <v>5.5681795647514532E-4</v>
      </c>
    </row>
    <row r="231" spans="1:16" x14ac:dyDescent="0.55000000000000004">
      <c r="A231">
        <f t="shared" si="47"/>
        <v>224.80528504323959</v>
      </c>
      <c r="C231">
        <f t="shared" si="52"/>
        <v>0.15797885722757207</v>
      </c>
      <c r="D231">
        <f t="shared" si="51"/>
        <v>8.17145343213092E-3</v>
      </c>
      <c r="E231" s="2">
        <f t="shared" si="43"/>
        <v>2.5008670794876347E-4</v>
      </c>
      <c r="K231">
        <f t="shared" si="48"/>
        <v>224.80528504323959</v>
      </c>
      <c r="L231" s="2">
        <v>-1.0414E-2</v>
      </c>
      <c r="M231" s="2">
        <v>0.17379298723680001</v>
      </c>
      <c r="N231" s="2">
        <f t="shared" si="44"/>
        <v>3.4541907927790696E-4</v>
      </c>
      <c r="O231" s="2">
        <f t="shared" si="45"/>
        <v>1.5858960114867942E-4</v>
      </c>
      <c r="P231" s="2">
        <f t="shared" si="46"/>
        <v>2.8582664088748842E-2</v>
      </c>
    </row>
    <row r="232" spans="1:16" x14ac:dyDescent="0.55000000000000004">
      <c r="A232">
        <f t="shared" si="47"/>
        <v>225.80528504323959</v>
      </c>
      <c r="C232">
        <f t="shared" si="52"/>
        <v>0.21910206894503909</v>
      </c>
      <c r="D232">
        <f t="shared" si="51"/>
        <v>5.9386025090797656E-2</v>
      </c>
      <c r="E232" s="2">
        <f t="shared" si="43"/>
        <v>8.1387966187008338E-3</v>
      </c>
      <c r="K232">
        <f t="shared" si="48"/>
        <v>225.80528504323959</v>
      </c>
      <c r="L232" s="2">
        <v>5.1054000000000002E-2</v>
      </c>
      <c r="M232" s="2">
        <v>0.30931734824239998</v>
      </c>
      <c r="N232" s="2">
        <f t="shared" si="44"/>
        <v>6.9422642113681657E-5</v>
      </c>
      <c r="O232" s="2">
        <f t="shared" si="45"/>
        <v>2.3887425242429339E-3</v>
      </c>
      <c r="P232" s="2">
        <f t="shared" si="46"/>
        <v>9.277412009224871E-2</v>
      </c>
    </row>
    <row r="233" spans="1:16" x14ac:dyDescent="0.55000000000000004">
      <c r="A233">
        <f t="shared" si="47"/>
        <v>226.80528504323959</v>
      </c>
      <c r="C233">
        <f t="shared" si="52"/>
        <v>0.22891630418281758</v>
      </c>
      <c r="D233">
        <f t="shared" si="51"/>
        <v>9.8068274674558115E-2</v>
      </c>
      <c r="E233" s="2">
        <f t="shared" si="43"/>
        <v>2.1725748229932253E-2</v>
      </c>
      <c r="K233">
        <f t="shared" si="48"/>
        <v>226.80528504323959</v>
      </c>
      <c r="L233" s="2">
        <v>0.107696</v>
      </c>
      <c r="M233" s="2">
        <v>0.37631287208699998</v>
      </c>
      <c r="N233" s="2">
        <f t="shared" si="44"/>
        <v>9.2693094942155065E-5</v>
      </c>
      <c r="O233" s="2">
        <f t="shared" si="45"/>
        <v>1.113378741635045E-2</v>
      </c>
      <c r="P233" s="2">
        <f t="shared" si="46"/>
        <v>0.13807464500530975</v>
      </c>
    </row>
    <row r="234" spans="1:16" x14ac:dyDescent="0.55000000000000004">
      <c r="A234">
        <f t="shared" si="47"/>
        <v>227.80528504323959</v>
      </c>
      <c r="C234">
        <f t="shared" si="52"/>
        <v>0.18427395261989032</v>
      </c>
      <c r="D234">
        <f t="shared" si="51"/>
        <v>0.11446764799906786</v>
      </c>
      <c r="E234" s="2">
        <f t="shared" si="43"/>
        <v>1.0717101132424595E-2</v>
      </c>
      <c r="K234">
        <f t="shared" si="48"/>
        <v>227.80528504323959</v>
      </c>
      <c r="L234" s="2">
        <v>0.141986</v>
      </c>
      <c r="M234" s="2">
        <v>0.28779738538959998</v>
      </c>
      <c r="N234" s="2">
        <f t="shared" si="44"/>
        <v>7.5725969684720584E-4</v>
      </c>
      <c r="O234" s="2">
        <f t="shared" si="45"/>
        <v>1.954593116915096E-2</v>
      </c>
      <c r="P234" s="2">
        <f t="shared" si="46"/>
        <v>8.0127764901799056E-2</v>
      </c>
    </row>
    <row r="235" spans="1:16" x14ac:dyDescent="0.55000000000000004">
      <c r="A235">
        <f t="shared" si="47"/>
        <v>228.80528504323959</v>
      </c>
      <c r="C235">
        <f t="shared" si="52"/>
        <v>9.5440459261841651E-2</v>
      </c>
      <c r="D235">
        <f t="shared" si="51"/>
        <v>0.10423158014747985</v>
      </c>
      <c r="E235" s="2">
        <f t="shared" si="43"/>
        <v>1.3681069719401026E-3</v>
      </c>
      <c r="K235">
        <f t="shared" si="48"/>
        <v>228.80528504323959</v>
      </c>
      <c r="L235" s="2">
        <v>0.138429999999999</v>
      </c>
      <c r="M235" s="2">
        <v>0.132428389346399</v>
      </c>
      <c r="N235" s="2">
        <f t="shared" si="44"/>
        <v>1.1695319204091757E-3</v>
      </c>
      <c r="O235" s="2">
        <f t="shared" si="45"/>
        <v>1.85642706018973E-2</v>
      </c>
      <c r="P235" s="2">
        <f t="shared" si="46"/>
        <v>1.6307158442961895E-2</v>
      </c>
    </row>
    <row r="236" spans="1:16" x14ac:dyDescent="0.55000000000000004">
      <c r="A236">
        <f t="shared" si="47"/>
        <v>229.80528504323959</v>
      </c>
      <c r="C236">
        <f t="shared" si="52"/>
        <v>-1.6403493045693253E-2</v>
      </c>
      <c r="D236">
        <f t="shared" si="51"/>
        <v>6.9516573888522712E-2</v>
      </c>
      <c r="E236" s="2">
        <f t="shared" si="43"/>
        <v>4.8011150748944328E-6</v>
      </c>
      <c r="K236">
        <f t="shared" si="48"/>
        <v>229.80528504323959</v>
      </c>
      <c r="L236" s="2">
        <v>9.2964000000000005E-2</v>
      </c>
      <c r="M236" s="2">
        <v>-1.8594637740799998E-2</v>
      </c>
      <c r="N236" s="2">
        <f t="shared" si="44"/>
        <v>5.4978179125318716E-4</v>
      </c>
      <c r="O236" s="2">
        <f t="shared" si="45"/>
        <v>8.2418733154435639E-3</v>
      </c>
      <c r="P236" s="2">
        <f t="shared" si="46"/>
        <v>5.4398762029748775E-4</v>
      </c>
    </row>
    <row r="237" spans="1:16" x14ac:dyDescent="0.55000000000000004">
      <c r="A237">
        <f t="shared" si="47"/>
        <v>230.80528504323959</v>
      </c>
      <c r="C237">
        <f t="shared" si="52"/>
        <v>-0.12438310697141733</v>
      </c>
      <c r="D237">
        <f t="shared" si="51"/>
        <v>1.8481111938132705E-2</v>
      </c>
      <c r="E237" s="2">
        <f t="shared" si="43"/>
        <v>8.9626504961872053E-9</v>
      </c>
      <c r="K237">
        <f t="shared" si="48"/>
        <v>230.80528504323959</v>
      </c>
      <c r="L237" s="2">
        <v>3.5813999999999901E-2</v>
      </c>
      <c r="M237" s="2">
        <v>-0.1244777782474</v>
      </c>
      <c r="N237" s="2">
        <f t="shared" si="44"/>
        <v>3.0042900856521837E-4</v>
      </c>
      <c r="O237" s="2">
        <f t="shared" si="45"/>
        <v>1.1312973274426987E-3</v>
      </c>
      <c r="P237" s="2">
        <f t="shared" si="46"/>
        <v>1.6694366853508499E-2</v>
      </c>
    </row>
    <row r="238" spans="1:16" x14ac:dyDescent="0.55000000000000004">
      <c r="A238">
        <f t="shared" si="47"/>
        <v>231.80528504323959</v>
      </c>
      <c r="C238">
        <f t="shared" si="52"/>
        <v>-0.20257212715414746</v>
      </c>
      <c r="D238">
        <f t="shared" si="51"/>
        <v>-3.6715209170831577E-2</v>
      </c>
      <c r="E238" s="2">
        <f t="shared" si="43"/>
        <v>1.2286140115854538E-3</v>
      </c>
      <c r="K238">
        <f t="shared" si="48"/>
        <v>231.80528504323959</v>
      </c>
      <c r="L238" s="2">
        <v>-3.8353999999999902E-2</v>
      </c>
      <c r="M238" s="2">
        <v>-0.2376237178682</v>
      </c>
      <c r="N238" s="2">
        <f t="shared" si="44"/>
        <v>2.6856353817662075E-6</v>
      </c>
      <c r="O238" s="2">
        <f t="shared" si="45"/>
        <v>1.6429432470149196E-3</v>
      </c>
      <c r="P238" s="2">
        <f t="shared" si="46"/>
        <v>5.8734793544211537E-2</v>
      </c>
    </row>
    <row r="239" spans="1:16" x14ac:dyDescent="0.55000000000000004">
      <c r="A239">
        <f t="shared" si="47"/>
        <v>232.80528504323959</v>
      </c>
      <c r="C239">
        <f t="shared" si="52"/>
        <v>-0.23239933488149783</v>
      </c>
      <c r="D239">
        <f t="shared" si="51"/>
        <v>-8.2908304965773783E-2</v>
      </c>
      <c r="E239" s="2">
        <f t="shared" si="43"/>
        <v>8.0165331520487531E-3</v>
      </c>
      <c r="K239">
        <f t="shared" si="48"/>
        <v>232.80528504323959</v>
      </c>
      <c r="L239" s="2">
        <v>-9.6773999999999999E-2</v>
      </c>
      <c r="M239" s="2">
        <v>-0.32193442940900002</v>
      </c>
      <c r="N239" s="2">
        <f t="shared" si="44"/>
        <v>1.9225749878216557E-4</v>
      </c>
      <c r="O239" s="2">
        <f t="shared" si="45"/>
        <v>9.7917429792807199E-3</v>
      </c>
      <c r="P239" s="2">
        <f t="shared" si="46"/>
        <v>0.10670893368747679</v>
      </c>
    </row>
    <row r="240" spans="1:16" x14ac:dyDescent="0.55000000000000004">
      <c r="A240">
        <f t="shared" si="47"/>
        <v>233.80528504323959</v>
      </c>
      <c r="C240">
        <f t="shared" si="52"/>
        <v>-0.20722026325836718</v>
      </c>
      <c r="D240">
        <f t="shared" si="51"/>
        <v>-0.10917490930420555</v>
      </c>
      <c r="E240" s="2">
        <f t="shared" si="43"/>
        <v>1.5433266765799016E-2</v>
      </c>
      <c r="K240">
        <f t="shared" si="48"/>
        <v>233.80528504323959</v>
      </c>
      <c r="L240" s="2">
        <v>-0.13919200000000001</v>
      </c>
      <c r="M240" s="2">
        <v>-0.331450963030199</v>
      </c>
      <c r="N240" s="2">
        <f t="shared" si="44"/>
        <v>9.0102573383955028E-4</v>
      </c>
      <c r="O240" s="2">
        <f t="shared" si="45"/>
        <v>1.9985826460186755E-2</v>
      </c>
      <c r="P240" s="2">
        <f t="shared" si="46"/>
        <v>0.11301690329859279</v>
      </c>
    </row>
    <row r="241" spans="1:16" x14ac:dyDescent="0.55000000000000004">
      <c r="A241">
        <f t="shared" si="47"/>
        <v>234.80528504323959</v>
      </c>
      <c r="C241">
        <f t="shared" si="52"/>
        <v>-0.13391479001623258</v>
      </c>
      <c r="D241">
        <f t="shared" si="51"/>
        <v>-0.10951738941623552</v>
      </c>
      <c r="E241" s="2">
        <f t="shared" si="43"/>
        <v>1.2166898760167074E-2</v>
      </c>
      <c r="K241">
        <f t="shared" si="48"/>
        <v>234.80528504323959</v>
      </c>
      <c r="L241" s="2">
        <v>-0.14960599999999899</v>
      </c>
      <c r="M241" s="2">
        <v>-0.24421845613920001</v>
      </c>
      <c r="N241" s="2">
        <f t="shared" si="44"/>
        <v>1.6070966985366321E-3</v>
      </c>
      <c r="O241" s="2">
        <f t="shared" si="45"/>
        <v>2.3038757966372957E-2</v>
      </c>
      <c r="P241" s="2">
        <f t="shared" si="46"/>
        <v>6.1974788344024548E-2</v>
      </c>
    </row>
    <row r="242" spans="1:16" x14ac:dyDescent="0.55000000000000004">
      <c r="A242">
        <f t="shared" si="47"/>
        <v>235.80528504323959</v>
      </c>
      <c r="C242">
        <f t="shared" si="52"/>
        <v>-3.1115644199799945E-2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-8.431932164733684E-2</v>
      </c>
      <c r="E242" s="2">
        <f t="shared" si="43"/>
        <v>1.1816866672685004E-3</v>
      </c>
      <c r="K242">
        <f t="shared" si="48"/>
        <v>235.80528504323959</v>
      </c>
      <c r="L242" s="2">
        <v>-0.110997999999999</v>
      </c>
      <c r="M242" s="2">
        <v>-6.5491313898999995E-2</v>
      </c>
      <c r="N242" s="2">
        <f t="shared" si="44"/>
        <v>7.1175187864480453E-4</v>
      </c>
      <c r="O242" s="2">
        <f t="shared" si="45"/>
        <v>1.2809086822266945E-2</v>
      </c>
      <c r="P242" s="2">
        <f t="shared" si="46"/>
        <v>4.9308790648953105E-3</v>
      </c>
    </row>
    <row r="243" spans="1:16" x14ac:dyDescent="0.55000000000000004">
      <c r="A243">
        <f t="shared" si="47"/>
        <v>236.80528504323959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7.5484186399881331E-2</v>
      </c>
      <c r="D243">
        <f t="shared" si="53"/>
        <v>-4.0210819129042605E-2</v>
      </c>
      <c r="E243" s="2">
        <f t="shared" si="43"/>
        <v>9.6390553486713803E-4</v>
      </c>
      <c r="K243">
        <f t="shared" si="48"/>
        <v>236.80528504323959</v>
      </c>
      <c r="L243" s="2">
        <v>-4.2163999999999903E-2</v>
      </c>
      <c r="M243" s="2">
        <v>0.10653101449659901</v>
      </c>
      <c r="N243" s="2">
        <f t="shared" si="44"/>
        <v>3.8149155146735096E-6</v>
      </c>
      <c r="O243" s="2">
        <f t="shared" si="45"/>
        <v>1.9663226078148618E-3</v>
      </c>
      <c r="P243" s="2">
        <f t="shared" si="46"/>
        <v>1.0363669610064425E-2</v>
      </c>
    </row>
    <row r="244" spans="1:16" x14ac:dyDescent="0.55000000000000004">
      <c r="A244">
        <f t="shared" si="47"/>
        <v>237.80528504323959</v>
      </c>
      <c r="C244">
        <f t="shared" si="54"/>
        <v>0.15956684837125767</v>
      </c>
      <c r="D244">
        <f t="shared" si="53"/>
        <v>1.1619464668066416E-2</v>
      </c>
      <c r="E244" s="2">
        <f t="shared" si="43"/>
        <v>2.5944112166430909E-2</v>
      </c>
      <c r="K244">
        <f t="shared" si="48"/>
        <v>237.80528504323959</v>
      </c>
      <c r="L244" s="2">
        <v>2.9209999999999899E-2</v>
      </c>
      <c r="M244" s="2">
        <v>0.32063860929299998</v>
      </c>
      <c r="N244" s="2">
        <f t="shared" si="44"/>
        <v>3.0942693326400028E-4</v>
      </c>
      <c r="O244" s="2">
        <f t="shared" si="45"/>
        <v>7.3066218482926765E-4</v>
      </c>
      <c r="P244" s="2">
        <f t="shared" si="46"/>
        <v>9.9798941614377926E-2</v>
      </c>
    </row>
    <row r="245" spans="1:16" x14ac:dyDescent="0.55000000000000004">
      <c r="A245">
        <f t="shared" si="47"/>
        <v>238.80528504323959</v>
      </c>
      <c r="C245">
        <f t="shared" si="54"/>
        <v>0.20075478679791836</v>
      </c>
      <c r="D245">
        <f t="shared" si="53"/>
        <v>5.8240316841489198E-2</v>
      </c>
      <c r="E245" s="2">
        <f t="shared" si="43"/>
        <v>6.3593489953684246E-2</v>
      </c>
      <c r="K245">
        <f t="shared" si="48"/>
        <v>238.80528504323959</v>
      </c>
      <c r="L245" s="2">
        <v>0.10795</v>
      </c>
      <c r="M245" s="2">
        <v>0.45293228371959898</v>
      </c>
      <c r="N245" s="2">
        <f t="shared" si="44"/>
        <v>2.4710525997195328E-3</v>
      </c>
      <c r="O245" s="2">
        <f t="shared" si="45"/>
        <v>1.1187454448297121E-2</v>
      </c>
      <c r="P245" s="2">
        <f t="shared" si="46"/>
        <v>0.20088626918923644</v>
      </c>
    </row>
    <row r="246" spans="1:16" x14ac:dyDescent="0.55000000000000004">
      <c r="A246">
        <f t="shared" si="47"/>
        <v>239.80528504323959</v>
      </c>
      <c r="C246">
        <f t="shared" si="54"/>
        <v>0.18966231885023685</v>
      </c>
      <c r="D246">
        <f t="shared" si="53"/>
        <v>8.8214995050107575E-2</v>
      </c>
      <c r="E246" s="2">
        <f t="shared" si="43"/>
        <v>6.2100925845868314E-2</v>
      </c>
      <c r="K246">
        <f t="shared" si="48"/>
        <v>239.80528504323959</v>
      </c>
      <c r="L246" s="2">
        <v>0.16078200000000001</v>
      </c>
      <c r="M246" s="2">
        <v>0.43886289237659998</v>
      </c>
      <c r="N246" s="2">
        <f t="shared" si="44"/>
        <v>5.2659702073977127E-3</v>
      </c>
      <c r="O246" s="2">
        <f t="shared" si="45"/>
        <v>2.5154836645204577E-2</v>
      </c>
      <c r="P246" s="2">
        <f t="shared" si="46"/>
        <v>0.18847231947358448</v>
      </c>
    </row>
    <row r="247" spans="1:16" x14ac:dyDescent="0.55000000000000004">
      <c r="A247">
        <f t="shared" si="47"/>
        <v>240.80528504323959</v>
      </c>
      <c r="C247">
        <f t="shared" si="54"/>
        <v>0.13017174670952228</v>
      </c>
      <c r="D247">
        <f t="shared" si="53"/>
        <v>9.4448100739757526E-2</v>
      </c>
      <c r="E247" s="2">
        <f t="shared" si="43"/>
        <v>3.2957710492745505E-2</v>
      </c>
      <c r="K247">
        <f t="shared" si="48"/>
        <v>240.80528504323959</v>
      </c>
      <c r="L247" s="2">
        <v>0.18668999999999999</v>
      </c>
      <c r="M247" s="2">
        <v>0.31171433260260001</v>
      </c>
      <c r="N247" s="2">
        <f t="shared" si="44"/>
        <v>8.5085679791367195E-3</v>
      </c>
      <c r="O247" s="2">
        <f t="shared" si="45"/>
        <v>3.4044221911764962E-2</v>
      </c>
      <c r="P247" s="2">
        <f t="shared" si="46"/>
        <v>9.4240053098410784E-2</v>
      </c>
    </row>
    <row r="248" spans="1:16" x14ac:dyDescent="0.55000000000000004">
      <c r="A248">
        <f t="shared" si="47"/>
        <v>241.80528504323959</v>
      </c>
      <c r="C248">
        <f t="shared" si="54"/>
        <v>3.8369638432654007E-2</v>
      </c>
      <c r="D248">
        <f t="shared" si="53"/>
        <v>7.593018211690214E-2</v>
      </c>
      <c r="E248" s="2">
        <f t="shared" si="43"/>
        <v>7.8117076339398028E-3</v>
      </c>
      <c r="K248">
        <f t="shared" si="48"/>
        <v>241.80528504323959</v>
      </c>
      <c r="L248" s="2">
        <v>0.16738600000000001</v>
      </c>
      <c r="M248" s="2">
        <v>0.12675350366800001</v>
      </c>
      <c r="N248" s="2">
        <f t="shared" si="44"/>
        <v>8.364166624666363E-3</v>
      </c>
      <c r="O248" s="2">
        <f t="shared" si="45"/>
        <v>2.7293274763818012E-2</v>
      </c>
      <c r="P248" s="2">
        <f t="shared" si="46"/>
        <v>1.4890002814462844E-2</v>
      </c>
    </row>
    <row r="249" spans="1:16" x14ac:dyDescent="0.55000000000000004">
      <c r="A249">
        <f t="shared" si="47"/>
        <v>242.80528504323959</v>
      </c>
      <c r="C249">
        <f t="shared" si="54"/>
        <v>-6.1582606947217393E-2</v>
      </c>
      <c r="D249">
        <f t="shared" si="53"/>
        <v>3.794545877221521E-2</v>
      </c>
      <c r="E249" s="2">
        <f t="shared" si="43"/>
        <v>2.5166796707776711E-4</v>
      </c>
      <c r="K249">
        <f t="shared" si="48"/>
        <v>242.80528504323959</v>
      </c>
      <c r="L249" s="2">
        <v>0.113792</v>
      </c>
      <c r="M249" s="2">
        <v>-4.5718560582000002E-2</v>
      </c>
      <c r="N249" s="2">
        <f t="shared" si="44"/>
        <v>5.7526978162180586E-3</v>
      </c>
      <c r="O249" s="2">
        <f t="shared" si="45"/>
        <v>1.2457409015070539E-2</v>
      </c>
      <c r="P249" s="2">
        <f t="shared" si="46"/>
        <v>2.5449467280931324E-3</v>
      </c>
    </row>
    <row r="250" spans="1:16" x14ac:dyDescent="0.55000000000000004">
      <c r="A250">
        <f t="shared" si="47"/>
        <v>243.80528504323959</v>
      </c>
      <c r="C250">
        <f t="shared" si="54"/>
        <v>-0.14360064401786893</v>
      </c>
      <c r="D250">
        <f t="shared" si="53"/>
        <v>-9.3056946907451657E-3</v>
      </c>
      <c r="E250" s="2">
        <f t="shared" si="43"/>
        <v>6.6672244561076022E-4</v>
      </c>
      <c r="K250">
        <f t="shared" si="48"/>
        <v>243.80528504323959</v>
      </c>
      <c r="L250" s="2">
        <v>3.8353999999999902E-2</v>
      </c>
      <c r="M250" s="2">
        <v>-0.1694216131246</v>
      </c>
      <c r="N250" s="2">
        <f t="shared" si="44"/>
        <v>2.2714464980150336E-3</v>
      </c>
      <c r="O250" s="2">
        <f t="shared" si="45"/>
        <v>1.308613526909403E-3</v>
      </c>
      <c r="P250" s="2">
        <f t="shared" si="46"/>
        <v>3.0328402771287961E-2</v>
      </c>
    </row>
    <row r="251" spans="1:16" x14ac:dyDescent="0.55000000000000004">
      <c r="A251">
        <f t="shared" si="47"/>
        <v>244.80528504323959</v>
      </c>
      <c r="C251">
        <f t="shared" si="54"/>
        <v>-0.18630132892671514</v>
      </c>
      <c r="D251">
        <f t="shared" si="53"/>
        <v>-5.3319802124826329E-2</v>
      </c>
      <c r="E251" s="2">
        <f t="shared" si="43"/>
        <v>9.1353877543372663E-3</v>
      </c>
      <c r="K251">
        <f t="shared" si="48"/>
        <v>244.80528504323959</v>
      </c>
      <c r="L251" s="2">
        <v>-3.6322E-2</v>
      </c>
      <c r="M251" s="2">
        <v>-0.28188055132540002</v>
      </c>
      <c r="N251" s="2">
        <f t="shared" si="44"/>
        <v>2.8892527707475045E-4</v>
      </c>
      <c r="O251" s="2">
        <f t="shared" si="45"/>
        <v>1.4823451985882914E-3</v>
      </c>
      <c r="P251" s="2">
        <f t="shared" si="46"/>
        <v>8.2144980139520263E-2</v>
      </c>
    </row>
    <row r="252" spans="1:16" x14ac:dyDescent="0.55000000000000004">
      <c r="A252">
        <f t="shared" si="47"/>
        <v>245.80528504323959</v>
      </c>
      <c r="C252">
        <f t="shared" si="54"/>
        <v>-0.17843134180623407</v>
      </c>
      <c r="D252">
        <f t="shared" si="53"/>
        <v>-8.2479142805533825E-2</v>
      </c>
      <c r="E252" s="2">
        <f t="shared" si="43"/>
        <v>2.5253523711774986E-2</v>
      </c>
      <c r="K252">
        <f t="shared" si="48"/>
        <v>245.80528504323959</v>
      </c>
      <c r="L252" s="2">
        <v>-9.4995999999999997E-2</v>
      </c>
      <c r="M252" s="2">
        <v>-0.33734491489480001</v>
      </c>
      <c r="N252" s="2">
        <f t="shared" si="44"/>
        <v>1.5667171402665957E-4</v>
      </c>
      <c r="O252" s="2">
        <f t="shared" si="45"/>
        <v>9.4430265549074136E-3</v>
      </c>
      <c r="P252" s="2">
        <f t="shared" si="46"/>
        <v>0.1170144978807203</v>
      </c>
    </row>
    <row r="253" spans="1:16" x14ac:dyDescent="0.55000000000000004">
      <c r="A253">
        <f t="shared" si="47"/>
        <v>246.80528504323959</v>
      </c>
      <c r="C253">
        <f t="shared" si="54"/>
        <v>-0.12173363079768487</v>
      </c>
      <c r="D253">
        <f t="shared" si="53"/>
        <v>-8.9012440368940918E-2</v>
      </c>
      <c r="E253" s="2">
        <f t="shared" si="43"/>
        <v>2.8969892448600872E-2</v>
      </c>
      <c r="K253">
        <f t="shared" si="48"/>
        <v>246.80528504323959</v>
      </c>
      <c r="L253" s="2">
        <v>-0.12801599999999999</v>
      </c>
      <c r="M253" s="2">
        <v>-0.29193907268660002</v>
      </c>
      <c r="N253" s="2">
        <f t="shared" si="44"/>
        <v>1.5212776638935811E-3</v>
      </c>
      <c r="O253" s="2">
        <f t="shared" si="45"/>
        <v>1.695079956184025E-2</v>
      </c>
      <c r="P253" s="2">
        <f t="shared" si="46"/>
        <v>8.8011888657959211E-2</v>
      </c>
    </row>
    <row r="254" spans="1:16" x14ac:dyDescent="0.55000000000000004">
      <c r="A254">
        <f t="shared" si="47"/>
        <v>247.80528504323959</v>
      </c>
      <c r="C254">
        <f t="shared" si="54"/>
        <v>-3.0529280884780925E-2</v>
      </c>
      <c r="D254">
        <f t="shared" si="53"/>
        <v>-7.0981120467189976E-2</v>
      </c>
      <c r="E254" s="2">
        <f t="shared" si="43"/>
        <v>1.3261055897947413E-2</v>
      </c>
      <c r="K254">
        <f t="shared" si="48"/>
        <v>247.80528504323959</v>
      </c>
      <c r="L254" s="2">
        <v>-0.11938</v>
      </c>
      <c r="M254" s="2">
        <v>-0.14568593895519999</v>
      </c>
      <c r="N254" s="2">
        <f t="shared" si="44"/>
        <v>2.3424515400314572E-3</v>
      </c>
      <c r="O254" s="2">
        <f t="shared" si="45"/>
        <v>1.4776647936027044E-2</v>
      </c>
      <c r="P254" s="2">
        <f t="shared" si="46"/>
        <v>2.262462511642678E-2</v>
      </c>
    </row>
    <row r="255" spans="1:16" x14ac:dyDescent="0.55000000000000004">
      <c r="A255">
        <f t="shared" si="47"/>
        <v>248.80528504323959</v>
      </c>
      <c r="C255">
        <f t="shared" si="54"/>
        <v>7.1881900879093227E-2</v>
      </c>
      <c r="D255">
        <f t="shared" si="53"/>
        <v>-3.2790017953049783E-2</v>
      </c>
      <c r="E255" s="2">
        <f t="shared" si="43"/>
        <v>4.3667105061656738E-3</v>
      </c>
      <c r="K255">
        <f t="shared" si="48"/>
        <v>248.80528504323959</v>
      </c>
      <c r="L255" s="2">
        <v>-7.2644E-2</v>
      </c>
      <c r="M255" s="2">
        <v>5.8008104963999801E-3</v>
      </c>
      <c r="N255" s="2">
        <f t="shared" si="44"/>
        <v>1.5883398849986302E-3</v>
      </c>
      <c r="O255" s="2">
        <f t="shared" si="45"/>
        <v>5.5985166942144129E-3</v>
      </c>
      <c r="P255" s="2">
        <f t="shared" si="46"/>
        <v>1.1489825736204778E-6</v>
      </c>
    </row>
    <row r="256" spans="1:16" x14ac:dyDescent="0.55000000000000004">
      <c r="A256">
        <f t="shared" si="47"/>
        <v>249.80528504323959</v>
      </c>
      <c r="C256">
        <f t="shared" si="54"/>
        <v>0.15909887568680955</v>
      </c>
      <c r="D256">
        <f t="shared" si="53"/>
        <v>1.5907539323341185E-2</v>
      </c>
      <c r="E256" s="2">
        <f t="shared" si="43"/>
        <v>2.9968727403377159E-3</v>
      </c>
      <c r="K256">
        <f t="shared" si="48"/>
        <v>249.80528504323959</v>
      </c>
      <c r="L256" s="2">
        <v>-1.7779999999999901E-3</v>
      </c>
      <c r="M256" s="2">
        <v>0.213842576149399</v>
      </c>
      <c r="N256" s="2">
        <f t="shared" si="44"/>
        <v>3.1277830115744712E-4</v>
      </c>
      <c r="O256" s="2">
        <f t="shared" si="45"/>
        <v>1.5659719335475392E-5</v>
      </c>
      <c r="P256" s="2">
        <f t="shared" si="46"/>
        <v>4.3728527691859913E-2</v>
      </c>
    </row>
    <row r="257" spans="1:16" x14ac:dyDescent="0.55000000000000004">
      <c r="A257">
        <f t="shared" si="47"/>
        <v>250.80528504323959</v>
      </c>
      <c r="C257">
        <f t="shared" si="54"/>
        <v>0.20829833882762072</v>
      </c>
      <c r="D257">
        <f t="shared" si="53"/>
        <v>6.2636517133397004E-2</v>
      </c>
      <c r="E257" s="2">
        <f t="shared" si="43"/>
        <v>2.2625053778015186E-2</v>
      </c>
      <c r="K257">
        <f t="shared" si="48"/>
        <v>250.80528504323959</v>
      </c>
      <c r="L257" s="2">
        <v>6.6802E-2</v>
      </c>
      <c r="M257" s="2">
        <v>0.35871460715659897</v>
      </c>
      <c r="N257" s="2">
        <f t="shared" si="44"/>
        <v>1.7351247511963111E-5</v>
      </c>
      <c r="O257" s="2">
        <f t="shared" si="45"/>
        <v>4.1761015849365018E-3</v>
      </c>
      <c r="P257" s="2">
        <f t="shared" si="46"/>
        <v>0.12530587772111784</v>
      </c>
    </row>
    <row r="258" spans="1:16" x14ac:dyDescent="0.55000000000000004">
      <c r="A258">
        <f t="shared" si="47"/>
        <v>251.80528504323959</v>
      </c>
      <c r="C258">
        <f t="shared" si="54"/>
        <v>0.20603564371828581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9.5249828626204291E-2</v>
      </c>
      <c r="E258" s="2">
        <f t="shared" si="43"/>
        <v>3.5525049076113722E-2</v>
      </c>
      <c r="K258">
        <f t="shared" si="48"/>
        <v>251.80528504323959</v>
      </c>
      <c r="L258" s="2">
        <v>0.12573000000000001</v>
      </c>
      <c r="M258" s="2">
        <v>0.39451654215659898</v>
      </c>
      <c r="N258" s="2">
        <f t="shared" si="44"/>
        <v>9.2904084697595585E-4</v>
      </c>
      <c r="O258" s="2">
        <f t="shared" si="45"/>
        <v>1.5264791204564053E-2</v>
      </c>
      <c r="P258" s="2">
        <f t="shared" si="46"/>
        <v>0.15193440250936782</v>
      </c>
    </row>
    <row r="259" spans="1:16" x14ac:dyDescent="0.55000000000000004">
      <c r="A259">
        <f t="shared" si="47"/>
        <v>252.80528504323959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0.15170676329499835</v>
      </c>
      <c r="D259">
        <f t="shared" si="55"/>
        <v>0.10500934331820304</v>
      </c>
      <c r="E259" s="2">
        <f t="shared" si="43"/>
        <v>1.838098647995098E-2</v>
      </c>
      <c r="K259">
        <f t="shared" si="48"/>
        <v>252.80528504323959</v>
      </c>
      <c r="L259" s="2">
        <v>0.15976599999999899</v>
      </c>
      <c r="M259" s="2">
        <v>0.28728326007799898</v>
      </c>
      <c r="N259" s="2">
        <f t="shared" si="44"/>
        <v>2.9982914509680695E-3</v>
      </c>
      <c r="O259" s="2">
        <f t="shared" si="45"/>
        <v>2.4833588085417576E-2</v>
      </c>
      <c r="P259" s="2">
        <f t="shared" si="46"/>
        <v>7.9836963884699463E-2</v>
      </c>
    </row>
    <row r="260" spans="1:16" x14ac:dyDescent="0.55000000000000004">
      <c r="A260">
        <f t="shared" si="47"/>
        <v>253.80528504323959</v>
      </c>
      <c r="C260">
        <f t="shared" si="56"/>
        <v>5.7795796289601555E-2</v>
      </c>
      <c r="D260">
        <f t="shared" si="55"/>
        <v>8.8822837244393035E-2</v>
      </c>
      <c r="E260" s="2">
        <f t="shared" si="43"/>
        <v>3.5685152762981345E-3</v>
      </c>
      <c r="K260">
        <f t="shared" si="48"/>
        <v>253.80528504323959</v>
      </c>
      <c r="L260" s="2">
        <v>0.14224000000000001</v>
      </c>
      <c r="M260" s="2">
        <v>0.117532847407799</v>
      </c>
      <c r="N260" s="2">
        <f t="shared" si="44"/>
        <v>2.8533932768590045E-3</v>
      </c>
      <c r="O260" s="2">
        <f t="shared" si="45"/>
        <v>1.9617017521097634E-2</v>
      </c>
      <c r="P260" s="2">
        <f t="shared" si="46"/>
        <v>1.2724729546964403E-2</v>
      </c>
    </row>
    <row r="261" spans="1:16" x14ac:dyDescent="0.55000000000000004">
      <c r="A261">
        <f t="shared" si="47"/>
        <v>254.80528504323959</v>
      </c>
      <c r="C261">
        <f t="shared" si="56"/>
        <v>-5.3161917072945923E-2</v>
      </c>
      <c r="D261">
        <f t="shared" si="55"/>
        <v>5.0072229524179307E-2</v>
      </c>
      <c r="E261" s="2">
        <f t="shared" si="43"/>
        <v>2.4734424405792662E-5</v>
      </c>
      <c r="K261">
        <f t="shared" si="48"/>
        <v>254.80528504323959</v>
      </c>
      <c r="L261" s="2">
        <v>9.4233999999999998E-2</v>
      </c>
      <c r="M261" s="2">
        <v>-5.8135288606E-2</v>
      </c>
      <c r="N261" s="2">
        <f t="shared" si="44"/>
        <v>1.950261971559068E-3</v>
      </c>
      <c r="O261" s="2">
        <f t="shared" si="45"/>
        <v>8.4740795151769157E-3</v>
      </c>
      <c r="P261" s="2">
        <f t="shared" si="46"/>
        <v>3.9519067685051153E-3</v>
      </c>
    </row>
    <row r="262" spans="1:16" x14ac:dyDescent="0.55000000000000004">
      <c r="A262">
        <f t="shared" si="47"/>
        <v>255.80528504323959</v>
      </c>
      <c r="C262">
        <f t="shared" si="56"/>
        <v>-0.1541472671609021</v>
      </c>
      <c r="D262">
        <f t="shared" si="55"/>
        <v>-2.1789016355516586E-3</v>
      </c>
      <c r="E262" s="2">
        <f t="shared" si="43"/>
        <v>5.476181760463827E-4</v>
      </c>
      <c r="K262">
        <f t="shared" si="48"/>
        <v>255.80528504323959</v>
      </c>
      <c r="L262" s="2">
        <v>3.3273999999999901E-2</v>
      </c>
      <c r="M262" s="2">
        <v>-0.17754851020580001</v>
      </c>
      <c r="N262" s="2">
        <f t="shared" si="44"/>
        <v>1.2569082343800943E-3</v>
      </c>
      <c r="O262" s="2">
        <f t="shared" si="45"/>
        <v>9.6688432797599445E-4</v>
      </c>
      <c r="P262" s="2">
        <f t="shared" si="46"/>
        <v>3.3225055893379409E-2</v>
      </c>
    </row>
    <row r="263" spans="1:16" x14ac:dyDescent="0.55000000000000004">
      <c r="A263">
        <f t="shared" si="47"/>
        <v>256.80528504323956</v>
      </c>
      <c r="C263">
        <f t="shared" si="56"/>
        <v>-0.22036627159074237</v>
      </c>
      <c r="D263">
        <f t="shared" si="55"/>
        <v>-5.5404369195554096E-2</v>
      </c>
      <c r="E263" s="2">
        <f t="shared" si="43"/>
        <v>6.2719068951306587E-3</v>
      </c>
      <c r="K263">
        <f t="shared" si="48"/>
        <v>256.80528504323956</v>
      </c>
      <c r="L263" s="2">
        <v>-3.6829999999999898E-2</v>
      </c>
      <c r="M263" s="2">
        <v>-0.29956164326820001</v>
      </c>
      <c r="N263" s="2">
        <f t="shared" ref="N263:N266" si="57">(L263-D263)^2</f>
        <v>3.4500719101275269E-4</v>
      </c>
      <c r="O263" s="2">
        <f t="shared" ref="O263:O266" si="58">(L263-$J$1)^2</f>
        <v>1.5217205186949423E-3</v>
      </c>
      <c r="P263" s="2">
        <f t="shared" ref="P263:P266" si="59">(M263-$J$2)^2</f>
        <v>9.2592737430269814E-2</v>
      </c>
    </row>
    <row r="264" spans="1:16" x14ac:dyDescent="0.55000000000000004">
      <c r="A264">
        <f t="shared" si="47"/>
        <v>257.80528504323956</v>
      </c>
      <c r="C264">
        <f t="shared" si="56"/>
        <v>-0.23542362811419246</v>
      </c>
      <c r="D264">
        <f t="shared" si="55"/>
        <v>-9.6708986560827645E-2</v>
      </c>
      <c r="E264" s="2">
        <f t="shared" si="43"/>
        <v>1.923742565474363E-2</v>
      </c>
      <c r="K264">
        <f t="shared" si="48"/>
        <v>257.80528504323956</v>
      </c>
      <c r="L264" s="2">
        <v>-0.108457999999999</v>
      </c>
      <c r="M264" s="2">
        <v>-0.37412267517199899</v>
      </c>
      <c r="N264" s="2">
        <f t="shared" si="57"/>
        <v>1.3803931679382911E-4</v>
      </c>
      <c r="O264" s="2">
        <f t="shared" si="58"/>
        <v>1.2240598061733656E-2</v>
      </c>
      <c r="P264" s="2">
        <f t="shared" si="59"/>
        <v>0.14352851938162026</v>
      </c>
    </row>
    <row r="265" spans="1:16" x14ac:dyDescent="0.55000000000000004">
      <c r="A265">
        <f t="shared" si="47"/>
        <v>258.80528504323956</v>
      </c>
      <c r="C265">
        <f t="shared" si="56"/>
        <v>-0.19541653404573744</v>
      </c>
      <c r="D265">
        <f t="shared" si="55"/>
        <v>-0.11602492388073551</v>
      </c>
      <c r="E265" s="2">
        <f t="shared" si="43"/>
        <v>4.1408665723171416E-2</v>
      </c>
      <c r="K265">
        <f t="shared" si="48"/>
        <v>258.80528504323956</v>
      </c>
      <c r="L265" s="2">
        <v>-0.15417800000000001</v>
      </c>
      <c r="M265" s="2">
        <v>-0.39890772727820001</v>
      </c>
      <c r="N265" s="2">
        <f t="shared" si="57"/>
        <v>1.4556572173623906E-3</v>
      </c>
      <c r="O265" s="2">
        <f t="shared" si="58"/>
        <v>2.4447585351333196E-2</v>
      </c>
      <c r="P265" s="2">
        <f t="shared" si="59"/>
        <v>0.16292253047239263</v>
      </c>
    </row>
    <row r="266" spans="1:16" x14ac:dyDescent="0.55000000000000004">
      <c r="A266">
        <f t="shared" si="47"/>
        <v>259.80528504323956</v>
      </c>
      <c r="C266">
        <f t="shared" si="56"/>
        <v>-0.10992370468131918</v>
      </c>
      <c r="D266">
        <f t="shared" si="55"/>
        <v>-0.10861239848413277</v>
      </c>
      <c r="E266" s="2">
        <f t="shared" si="43"/>
        <v>3.7331528023779877E-2</v>
      </c>
      <c r="K266">
        <f t="shared" si="48"/>
        <v>259.80528504323956</v>
      </c>
      <c r="L266" s="2">
        <v>-0.16992599999999899</v>
      </c>
      <c r="M266" s="2">
        <v>-0.30313738955839997</v>
      </c>
      <c r="N266" s="2">
        <f t="shared" si="57"/>
        <v>3.7593577308464325E-3</v>
      </c>
      <c r="O266" s="2">
        <f t="shared" si="58"/>
        <v>2.962021237063928E-2</v>
      </c>
      <c r="P266" s="2">
        <f t="shared" si="59"/>
        <v>9.4781654986089856E-2</v>
      </c>
    </row>
    <row r="267" spans="1:16" x14ac:dyDescent="0.55000000000000004">
      <c r="L267" s="2">
        <v>-0.13258800000000001</v>
      </c>
      <c r="M267" s="2">
        <v>-0.1082400703876</v>
      </c>
    </row>
    <row r="268" spans="1:16" x14ac:dyDescent="0.55000000000000004">
      <c r="L268" s="2">
        <v>-6.1213999999999998E-2</v>
      </c>
      <c r="M268" s="2">
        <v>9.3240897820599994E-2</v>
      </c>
    </row>
    <row r="269" spans="1:16" x14ac:dyDescent="0.55000000000000004">
      <c r="L269" s="2">
        <v>1.8796E-2</v>
      </c>
      <c r="M269" s="2">
        <v>0.31589370460959898</v>
      </c>
    </row>
    <row r="270" spans="1:16" x14ac:dyDescent="0.55000000000000004">
      <c r="L270" s="2">
        <v>0.100329999999999</v>
      </c>
      <c r="M270" s="2">
        <v>0.442789635628</v>
      </c>
    </row>
    <row r="271" spans="1:16" x14ac:dyDescent="0.55000000000000004">
      <c r="L271" s="2">
        <v>0.15316199999999899</v>
      </c>
      <c r="M271" s="2">
        <v>0.42055233631299999</v>
      </c>
    </row>
    <row r="272" spans="1:16" x14ac:dyDescent="0.55000000000000004">
      <c r="L272" s="2">
        <v>0.18084800000000001</v>
      </c>
      <c r="M272" s="2">
        <v>0.26769917196659898</v>
      </c>
    </row>
  </sheetData>
  <conditionalFormatting sqref="C6:D2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8748-F02B-403C-8F27-6730CF5C207F}">
  <dimension ref="A1:P272"/>
  <sheetViews>
    <sheetView zoomScale="93" zoomScaleNormal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4498.8445537421176</v>
      </c>
      <c r="C1" t="s">
        <v>1</v>
      </c>
      <c r="D1" s="4">
        <f>B1/(60*60)</f>
        <v>1.2496790427061437</v>
      </c>
      <c r="E1" t="s">
        <v>21</v>
      </c>
      <c r="F1" t="s">
        <v>22</v>
      </c>
      <c r="G1" s="6">
        <f>SUM(N18:N126)</f>
        <v>1.0242738188529992</v>
      </c>
      <c r="I1" t="s">
        <v>23</v>
      </c>
      <c r="J1">
        <f>AVERAGE(D18:D126)</f>
        <v>4.427859855247099E-3</v>
      </c>
      <c r="K1" t="s">
        <v>24</v>
      </c>
      <c r="L1" s="2">
        <f>SUM(O18:O126)</f>
        <v>3.4256644514518952</v>
      </c>
      <c r="M1" t="s">
        <v>30</v>
      </c>
      <c r="N1" s="3">
        <f>1-(G1/L1)</f>
        <v>0.70099995683497762</v>
      </c>
    </row>
    <row r="2" spans="1:16" x14ac:dyDescent="0.55000000000000004">
      <c r="A2" t="s">
        <v>5</v>
      </c>
      <c r="B2" s="8">
        <v>12.414418001729516</v>
      </c>
      <c r="C2" s="8">
        <v>21.866081649162723</v>
      </c>
      <c r="F2" t="s">
        <v>25</v>
      </c>
      <c r="G2" s="7">
        <f>SUM(E19:E127)</f>
        <v>8.8920580075567274E-2</v>
      </c>
      <c r="I2" t="s">
        <v>26</v>
      </c>
      <c r="J2">
        <f>AVERAGE(C18:C126)</f>
        <v>4.7289044493881733E-3</v>
      </c>
      <c r="K2" t="s">
        <v>27</v>
      </c>
      <c r="L2" s="2">
        <f>SUM(P18:P126)</f>
        <v>2.5911223461283206</v>
      </c>
      <c r="M2" t="s">
        <v>31</v>
      </c>
      <c r="N2" s="4">
        <f>1-(G2/L2)</f>
        <v>0.96568260074309764</v>
      </c>
    </row>
    <row r="3" spans="1:16" x14ac:dyDescent="0.55000000000000004">
      <c r="A3" t="s">
        <v>2</v>
      </c>
      <c r="B3" s="8">
        <v>0.21308513481220984</v>
      </c>
      <c r="C3" s="8">
        <v>2.4266492031572186E-2</v>
      </c>
    </row>
    <row r="4" spans="1:16" x14ac:dyDescent="0.55000000000000004">
      <c r="A4" t="s">
        <v>3</v>
      </c>
      <c r="B4">
        <v>1</v>
      </c>
      <c r="C4">
        <v>0</v>
      </c>
      <c r="D4">
        <v>12</v>
      </c>
    </row>
    <row r="5" spans="1:16" x14ac:dyDescent="0.55000000000000004">
      <c r="A5" t="s">
        <v>4</v>
      </c>
      <c r="C5" t="s">
        <v>7</v>
      </c>
      <c r="D5" t="s">
        <v>11</v>
      </c>
      <c r="E5" t="s">
        <v>28</v>
      </c>
      <c r="K5" t="s">
        <v>6</v>
      </c>
      <c r="L5" t="s">
        <v>33</v>
      </c>
      <c r="M5" t="s">
        <v>37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0.11017835171699207</v>
      </c>
      <c r="D6">
        <f t="shared" ref="D6:D17" si="1">($B$3*EXP(-D$4*((PI()/($B$1*$B$2)))^0.5)*SIN(2*PI()*$A6/$B$2-D$4*SQRT(PI()/($B$1*$B$2))))+($C$3*EXP(-D$4*((PI()/($B$1*$C$2)))^0.5)*SIN(2*PI()*$A6/$C$2-D$4*SQRT(PI()/($B$1*$C$2))))</f>
        <v>8.365698294360259E-2</v>
      </c>
      <c r="E6" s="2">
        <f t="shared" ref="E6:E69" si="2">(M6-C6)^2</f>
        <v>3.135430568606562E-2</v>
      </c>
      <c r="K6">
        <v>1</v>
      </c>
      <c r="L6" s="2">
        <v>-0.195579999999999</v>
      </c>
      <c r="M6" s="2">
        <v>-6.6893118842399901E-2</v>
      </c>
      <c r="N6" s="2">
        <f>(L6-D6)^2</f>
        <v>7.7973292643445255E-2</v>
      </c>
      <c r="O6" s="2">
        <f>(L6-$J$1)^2</f>
        <v>4.0003144003875765E-2</v>
      </c>
      <c r="P6" s="2">
        <f>(M6-$J$2)^2</f>
        <v>5.1297142204094334E-3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0.19389147970088025</v>
      </c>
      <c r="D7">
        <f t="shared" si="1"/>
        <v>0.16621133668101065</v>
      </c>
      <c r="E7" s="2">
        <f t="shared" si="2"/>
        <v>1.5430473987813206E-2</v>
      </c>
      <c r="K7">
        <v>2</v>
      </c>
      <c r="L7" s="2">
        <v>-8.6868000000000001E-2</v>
      </c>
      <c r="M7" s="2">
        <v>6.9672020726799996E-2</v>
      </c>
      <c r="N7" s="2">
        <f t="shared" ref="N7:N70" si="4">(L7-D7)^2</f>
        <v>6.4049150654900355E-2</v>
      </c>
      <c r="O7" s="2">
        <f t="shared" ref="O7:O70" si="5">(L7-$J$1)^2</f>
        <v>8.3349340267089202E-3</v>
      </c>
      <c r="P7" s="2">
        <f t="shared" ref="P7:P70" si="6">(M7-$J$2)^2</f>
        <v>4.2176083518214325E-3</v>
      </c>
    </row>
    <row r="8" spans="1:16" x14ac:dyDescent="0.55000000000000004">
      <c r="A8">
        <f t="shared" si="0"/>
        <v>3</v>
      </c>
      <c r="C8">
        <f t="shared" si="3"/>
        <v>0.23121478218071836</v>
      </c>
      <c r="D8">
        <f t="shared" si="1"/>
        <v>0.20894794210825757</v>
      </c>
      <c r="E8" s="2">
        <f t="shared" si="2"/>
        <v>1.1722284367138038E-3</v>
      </c>
      <c r="K8">
        <v>3</v>
      </c>
      <c r="L8" s="2">
        <v>5.4609999999999902E-2</v>
      </c>
      <c r="M8" s="2">
        <v>0.19697696045220001</v>
      </c>
      <c r="N8" s="2">
        <f t="shared" si="4"/>
        <v>2.3820200374211894E-2</v>
      </c>
      <c r="O8" s="2">
        <f t="shared" si="5"/>
        <v>2.5182471895076105E-3</v>
      </c>
      <c r="P8" s="2">
        <f t="shared" si="6"/>
        <v>3.6959315036860278E-2</v>
      </c>
    </row>
    <row r="9" spans="1:16" x14ac:dyDescent="0.55000000000000004">
      <c r="A9">
        <f t="shared" si="0"/>
        <v>4</v>
      </c>
      <c r="C9">
        <f t="shared" si="3"/>
        <v>0.21367273599359082</v>
      </c>
      <c r="D9">
        <f t="shared" si="1"/>
        <v>0.20202305526584124</v>
      </c>
      <c r="E9" s="2">
        <f t="shared" si="2"/>
        <v>1.9333933467431588E-3</v>
      </c>
      <c r="K9">
        <v>4</v>
      </c>
      <c r="L9" s="2">
        <v>0.177038</v>
      </c>
      <c r="M9" s="2">
        <v>0.25764310495659998</v>
      </c>
      <c r="N9" s="2">
        <f t="shared" si="4"/>
        <v>6.2425298663714129E-4</v>
      </c>
      <c r="O9" s="2">
        <f t="shared" si="5"/>
        <v>2.9794260480791236E-2</v>
      </c>
      <c r="P9" s="2">
        <f t="shared" si="6"/>
        <v>6.3965592818202133E-2</v>
      </c>
    </row>
    <row r="10" spans="1:16" x14ac:dyDescent="0.55000000000000004">
      <c r="A10">
        <f t="shared" si="0"/>
        <v>1</v>
      </c>
      <c r="C10">
        <f t="shared" si="3"/>
        <v>0.11017835171699207</v>
      </c>
      <c r="D10">
        <f t="shared" si="1"/>
        <v>8.365698294360259E-2</v>
      </c>
      <c r="E10" s="2">
        <f t="shared" si="2"/>
        <v>1.0778836514429537E-2</v>
      </c>
      <c r="K10">
        <v>1</v>
      </c>
      <c r="L10" s="2">
        <v>0.265429999999999</v>
      </c>
      <c r="M10" s="2">
        <v>0.21399952737219999</v>
      </c>
      <c r="N10" s="2">
        <f t="shared" si="4"/>
        <v>3.3041429729784987E-2</v>
      </c>
      <c r="O10" s="2">
        <f t="shared" si="5"/>
        <v>6.812211716014073E-2</v>
      </c>
      <c r="P10" s="2">
        <f t="shared" si="6"/>
        <v>4.3794193618501689E-2</v>
      </c>
    </row>
    <row r="11" spans="1:16" x14ac:dyDescent="0.55000000000000004">
      <c r="A11">
        <f t="shared" si="0"/>
        <v>4.8052850432395999</v>
      </c>
      <c r="C11">
        <f t="shared" si="3"/>
        <v>0.16265179812186986</v>
      </c>
      <c r="D11">
        <f t="shared" si="1"/>
        <v>0.16156540856334425</v>
      </c>
      <c r="E11" s="2">
        <f t="shared" si="2"/>
        <v>1.7666503951614609E-3</v>
      </c>
      <c r="K11" s="8">
        <v>4.8052850432395999</v>
      </c>
      <c r="L11" s="2">
        <v>0.26796999999999999</v>
      </c>
      <c r="M11" s="2">
        <v>0.120620257641399</v>
      </c>
      <c r="N11" s="2">
        <f t="shared" si="4"/>
        <v>1.1321937078801631E-2</v>
      </c>
      <c r="O11" s="2">
        <f t="shared" si="5"/>
        <v>6.9454459632076582E-2</v>
      </c>
      <c r="P11" s="2">
        <f t="shared" si="6"/>
        <v>1.3430805744675398E-2</v>
      </c>
    </row>
    <row r="12" spans="1:16" x14ac:dyDescent="0.55000000000000004">
      <c r="A12">
        <f t="shared" ref="A12:A75" si="7">K12</f>
        <v>5.8052850432395999</v>
      </c>
      <c r="C12">
        <f t="shared" si="3"/>
        <v>6.7199434308050893E-2</v>
      </c>
      <c r="D12">
        <f t="shared" si="1"/>
        <v>7.8991579861892036E-2</v>
      </c>
      <c r="E12" s="2">
        <f t="shared" si="2"/>
        <v>1.1253838374408603E-3</v>
      </c>
      <c r="K12">
        <f>K11+1</f>
        <v>5.8052850432395999</v>
      </c>
      <c r="L12" s="2">
        <v>0.19126199999999999</v>
      </c>
      <c r="M12" s="2">
        <v>3.3652693222799998E-2</v>
      </c>
      <c r="N12" s="2">
        <f t="shared" si="4"/>
        <v>1.2604647237987276E-2</v>
      </c>
      <c r="O12" s="2">
        <f t="shared" si="5"/>
        <v>3.4906995923629162E-2</v>
      </c>
      <c r="P12" s="2">
        <f t="shared" si="6"/>
        <v>8.36585557008944E-4</v>
      </c>
    </row>
    <row r="13" spans="1:16" x14ac:dyDescent="0.55000000000000004">
      <c r="A13">
        <f t="shared" si="7"/>
        <v>6.8052850432395999</v>
      </c>
      <c r="C13">
        <f t="shared" si="3"/>
        <v>-4.1027057666348919E-2</v>
      </c>
      <c r="D13">
        <f t="shared" si="1"/>
        <v>-1.956383852825562E-2</v>
      </c>
      <c r="E13" s="2">
        <f t="shared" si="2"/>
        <v>7.7907140858643302E-4</v>
      </c>
      <c r="K13">
        <f t="shared" ref="K13:K76" si="8">K12+1</f>
        <v>6.8052850432395999</v>
      </c>
      <c r="L13" s="2">
        <v>7.6962000000000003E-2</v>
      </c>
      <c r="M13" s="2">
        <v>-6.8938908349999994E-2</v>
      </c>
      <c r="N13" s="2">
        <f t="shared" si="4"/>
        <v>9.3172375035828776E-3</v>
      </c>
      <c r="O13" s="2">
        <f t="shared" si="5"/>
        <v>5.2612014865386541E-3</v>
      </c>
      <c r="P13" s="2">
        <f t="shared" si="6"/>
        <v>5.426946642645699E-3</v>
      </c>
    </row>
    <row r="14" spans="1:16" x14ac:dyDescent="0.55000000000000004">
      <c r="A14">
        <f t="shared" si="7"/>
        <v>7.8052850432395999</v>
      </c>
      <c r="C14">
        <f t="shared" si="3"/>
        <v>-0.13517128370014578</v>
      </c>
      <c r="D14">
        <f t="shared" si="1"/>
        <v>-0.10957828921168757</v>
      </c>
      <c r="E14" s="2">
        <f t="shared" si="2"/>
        <v>1.1730309606980426E-4</v>
      </c>
      <c r="K14">
        <f t="shared" si="8"/>
        <v>7.8052850432395999</v>
      </c>
      <c r="L14" s="2">
        <v>-3.98779999999999E-2</v>
      </c>
      <c r="M14" s="2">
        <v>-0.14600193908520001</v>
      </c>
      <c r="N14" s="2">
        <f t="shared" si="4"/>
        <v>4.8581303161929039E-3</v>
      </c>
      <c r="O14" s="2">
        <f t="shared" si="5"/>
        <v>1.9630092175127877E-3</v>
      </c>
      <c r="P14" s="2">
        <f t="shared" si="6"/>
        <v>2.2719787192648503E-2</v>
      </c>
    </row>
    <row r="15" spans="1:16" x14ac:dyDescent="0.55000000000000004">
      <c r="A15">
        <f t="shared" si="7"/>
        <v>8.8052850432395999</v>
      </c>
      <c r="C15">
        <f t="shared" si="3"/>
        <v>-0.19221900428650954</v>
      </c>
      <c r="D15">
        <f t="shared" si="1"/>
        <v>-0.16896887135155514</v>
      </c>
      <c r="E15" s="2">
        <f t="shared" si="2"/>
        <v>1.1894505251783846E-3</v>
      </c>
      <c r="K15">
        <f t="shared" si="8"/>
        <v>8.8052850432395999</v>
      </c>
      <c r="L15" s="2">
        <v>-0.15367</v>
      </c>
      <c r="M15" s="2">
        <v>-0.22670741574859901</v>
      </c>
      <c r="N15" s="2">
        <f t="shared" si="4"/>
        <v>2.3405546463143453E-4</v>
      </c>
      <c r="O15" s="2">
        <f t="shared" si="5"/>
        <v>2.4994933290809353E-2</v>
      </c>
      <c r="P15" s="2">
        <f t="shared" si="6"/>
        <v>5.3562770306785253E-2</v>
      </c>
    </row>
    <row r="16" spans="1:16" x14ac:dyDescent="0.55000000000000004">
      <c r="A16">
        <f t="shared" si="7"/>
        <v>9.8052850432395999</v>
      </c>
      <c r="C16">
        <f t="shared" si="3"/>
        <v>-0.19872015877007049</v>
      </c>
      <c r="D16">
        <f t="shared" si="1"/>
        <v>-0.18358938499514804</v>
      </c>
      <c r="E16" s="2">
        <f t="shared" si="2"/>
        <v>3.6523411176568959E-3</v>
      </c>
      <c r="K16">
        <f t="shared" si="8"/>
        <v>9.8052850432395999</v>
      </c>
      <c r="L16" s="2">
        <v>-0.25145999999999902</v>
      </c>
      <c r="M16" s="2">
        <v>-0.25915476075979899</v>
      </c>
      <c r="N16" s="2">
        <f t="shared" si="4"/>
        <v>4.606420381136702E-3</v>
      </c>
      <c r="O16" s="2">
        <f t="shared" si="5"/>
        <v>6.5478596821298057E-2</v>
      </c>
      <c r="P16" s="2">
        <f t="shared" si="6"/>
        <v>6.9634588764234367E-2</v>
      </c>
    </row>
    <row r="17" spans="1:16" x14ac:dyDescent="0.55000000000000004">
      <c r="A17">
        <f t="shared" si="7"/>
        <v>10.8052850432396</v>
      </c>
      <c r="C17">
        <f t="shared" si="3"/>
        <v>-0.15409126028896758</v>
      </c>
      <c r="D17">
        <f t="shared" si="1"/>
        <v>-0.15071618678333376</v>
      </c>
      <c r="E17" s="2">
        <f t="shared" si="2"/>
        <v>3.7856824894643998E-3</v>
      </c>
      <c r="K17">
        <f t="shared" si="8"/>
        <v>10.8052850432396</v>
      </c>
      <c r="L17" s="2">
        <v>-0.312165999999999</v>
      </c>
      <c r="M17" s="2">
        <v>-0.2156191603788</v>
      </c>
      <c r="N17" s="2">
        <f t="shared" si="4"/>
        <v>2.6066042187696092E-2</v>
      </c>
      <c r="O17" s="2">
        <f t="shared" si="5"/>
        <v>0.10023167209804319</v>
      </c>
      <c r="P17" s="2">
        <f t="shared" si="6"/>
        <v>4.8553269673527417E-2</v>
      </c>
    </row>
    <row r="18" spans="1:16" x14ac:dyDescent="0.55000000000000004">
      <c r="A18">
        <f t="shared" si="7"/>
        <v>11.8052850432396</v>
      </c>
      <c r="C18">
        <f t="shared" si="3"/>
        <v>-7.067587413786286E-2</v>
      </c>
      <c r="D18">
        <f t="shared" ref="D18:D49" si="9">($B$3*EXP(-D$4*((PI()/($B$1*$B$2)))^0.5)*SIN(2*PI()*$A18/$B$2-D$4*SQRT(PI()/($B$1*$B$2))))+($C$3*EXP(-D$4*((PI()/($B$1*$C$2)))^0.5)*SIN(2*PI()*$A18/$C$2-D$4*SQRT(PI()/($B$1*$C$2))))</f>
        <v>-7.9653838638882687E-2</v>
      </c>
      <c r="E18" s="2">
        <f t="shared" si="2"/>
        <v>3.2965752715944305E-3</v>
      </c>
      <c r="K18">
        <f t="shared" si="8"/>
        <v>11.8052850432396</v>
      </c>
      <c r="L18" s="2">
        <v>-0.25476199999999899</v>
      </c>
      <c r="M18" s="2">
        <v>-0.12809168443079899</v>
      </c>
      <c r="N18" s="2">
        <f t="shared" si="4"/>
        <v>3.0662868175270738E-2</v>
      </c>
      <c r="O18" s="2">
        <f t="shared" si="5"/>
        <v>6.7179383451782093E-2</v>
      </c>
      <c r="P18" s="2">
        <f t="shared" si="6"/>
        <v>1.7641308830479697E-2</v>
      </c>
    </row>
    <row r="19" spans="1:16" x14ac:dyDescent="0.55000000000000004">
      <c r="A19">
        <f t="shared" si="7"/>
        <v>12.8052850432396</v>
      </c>
      <c r="C19">
        <f t="shared" si="3"/>
        <v>2.9444946859261481E-2</v>
      </c>
      <c r="D19">
        <f t="shared" si="9"/>
        <v>1.068497237859522E-2</v>
      </c>
      <c r="E19" s="2">
        <f t="shared" si="2"/>
        <v>1.4256660236272999E-3</v>
      </c>
      <c r="K19">
        <f t="shared" si="8"/>
        <v>12.8052850432396</v>
      </c>
      <c r="L19" s="2">
        <v>-0.15925799999999901</v>
      </c>
      <c r="M19" s="2">
        <v>-8.3130459849999807E-3</v>
      </c>
      <c r="N19" s="2">
        <f t="shared" si="4"/>
        <v>2.8880613860871644E-2</v>
      </c>
      <c r="O19" s="2">
        <f t="shared" si="5"/>
        <v>2.679306071655127E-2</v>
      </c>
      <c r="P19" s="2">
        <f t="shared" si="6"/>
        <v>1.7009247113303737E-4</v>
      </c>
    </row>
    <row r="20" spans="1:16" x14ac:dyDescent="0.55000000000000004">
      <c r="A20">
        <f t="shared" si="7"/>
        <v>13.8052850432396</v>
      </c>
      <c r="C20">
        <f t="shared" si="3"/>
        <v>0.120084775050255</v>
      </c>
      <c r="D20">
        <f t="shared" si="9"/>
        <v>9.6611300302689704E-2</v>
      </c>
      <c r="E20" s="2">
        <f t="shared" si="2"/>
        <v>1.11642556835742E-6</v>
      </c>
      <c r="K20">
        <f t="shared" si="8"/>
        <v>13.8052850432396</v>
      </c>
      <c r="L20" s="2">
        <v>-3.1495999999999899E-2</v>
      </c>
      <c r="M20" s="2">
        <v>0.1190281646356</v>
      </c>
      <c r="N20" s="2">
        <f t="shared" si="4"/>
        <v>1.6411480390843496E-2</v>
      </c>
      <c r="O20" s="2">
        <f t="shared" si="5"/>
        <v>1.290523706899427E-3</v>
      </c>
      <c r="P20" s="2">
        <f t="shared" si="6"/>
        <v>1.3064320879115347E-2</v>
      </c>
    </row>
    <row r="21" spans="1:16" x14ac:dyDescent="0.55000000000000004">
      <c r="A21">
        <f t="shared" si="7"/>
        <v>14.8052850432396</v>
      </c>
      <c r="C21">
        <f t="shared" si="3"/>
        <v>0.17760645649911252</v>
      </c>
      <c r="D21">
        <f t="shared" si="9"/>
        <v>0.15568470839044449</v>
      </c>
      <c r="E21" s="2">
        <f t="shared" si="2"/>
        <v>2.1940994989043516E-3</v>
      </c>
      <c r="K21">
        <f t="shared" si="8"/>
        <v>14.8052850432396</v>
      </c>
      <c r="L21" s="2">
        <v>0.107696</v>
      </c>
      <c r="M21" s="2">
        <v>0.224447672312799</v>
      </c>
      <c r="N21" s="2">
        <f t="shared" si="4"/>
        <v>2.302916132983117E-3</v>
      </c>
      <c r="O21" s="2">
        <f t="shared" si="5"/>
        <v>1.0664308768956325E-2</v>
      </c>
      <c r="P21" s="2">
        <f t="shared" si="6"/>
        <v>4.8276336951415415E-2</v>
      </c>
    </row>
    <row r="22" spans="1:16" x14ac:dyDescent="0.55000000000000004">
      <c r="A22">
        <f t="shared" si="7"/>
        <v>15.8052850432396</v>
      </c>
      <c r="C22">
        <f t="shared" si="3"/>
        <v>0.18692345670589078</v>
      </c>
      <c r="D22">
        <f t="shared" si="9"/>
        <v>0.17241333523173946</v>
      </c>
      <c r="E22" s="2">
        <f t="shared" si="2"/>
        <v>2.3890728842935853E-3</v>
      </c>
      <c r="K22">
        <f t="shared" si="8"/>
        <v>15.8052850432396</v>
      </c>
      <c r="L22" s="2">
        <v>0.21259800000000001</v>
      </c>
      <c r="M22" s="2">
        <v>0.23580159992239999</v>
      </c>
      <c r="N22" s="2">
        <f t="shared" si="4"/>
        <v>1.6148072825374806E-3</v>
      </c>
      <c r="O22" s="2">
        <f t="shared" si="5"/>
        <v>4.3334807247886069E-2</v>
      </c>
      <c r="P22" s="2">
        <f t="shared" si="6"/>
        <v>5.3394590593163253E-2</v>
      </c>
    </row>
    <row r="23" spans="1:16" x14ac:dyDescent="0.55000000000000004">
      <c r="A23">
        <f t="shared" si="7"/>
        <v>16.8052850432396</v>
      </c>
      <c r="C23">
        <f t="shared" si="3"/>
        <v>0.14533702822248951</v>
      </c>
      <c r="D23">
        <f t="shared" si="9"/>
        <v>0.14219402518313173</v>
      </c>
      <c r="E23" s="2">
        <f t="shared" si="2"/>
        <v>1.9656040433244622E-4</v>
      </c>
      <c r="K23">
        <f t="shared" si="8"/>
        <v>16.8052850432396</v>
      </c>
      <c r="L23" s="2">
        <v>0.25933400000000001</v>
      </c>
      <c r="M23" s="2">
        <v>0.159357028376999</v>
      </c>
      <c r="N23" s="2">
        <f t="shared" si="4"/>
        <v>1.3721773700096534E-2</v>
      </c>
      <c r="O23" s="2">
        <f t="shared" si="5"/>
        <v>6.4977140283496423E-2</v>
      </c>
      <c r="P23" s="2">
        <f t="shared" si="6"/>
        <v>2.3909856709372571E-2</v>
      </c>
    </row>
    <row r="24" spans="1:16" x14ac:dyDescent="0.55000000000000004">
      <c r="A24">
        <f t="shared" si="7"/>
        <v>17.8052850432396</v>
      </c>
      <c r="C24">
        <f t="shared" si="3"/>
        <v>6.3242620985229481E-2</v>
      </c>
      <c r="D24">
        <f t="shared" si="9"/>
        <v>7.2500018179555564E-2</v>
      </c>
      <c r="E24" s="2">
        <f t="shared" si="2"/>
        <v>3.6130735323432065E-4</v>
      </c>
      <c r="K24">
        <f t="shared" si="8"/>
        <v>17.8052850432396</v>
      </c>
      <c r="L24" s="2">
        <v>0.231901999999999</v>
      </c>
      <c r="M24" s="2">
        <v>8.2250707507400003E-2</v>
      </c>
      <c r="N24" s="2">
        <f t="shared" si="4"/>
        <v>2.5408991808284979E-2</v>
      </c>
      <c r="O24" s="2">
        <f t="shared" si="5"/>
        <v>5.1744484434594229E-2</v>
      </c>
      <c r="P24" s="2">
        <f t="shared" si="6"/>
        <v>6.0096299493651723E-3</v>
      </c>
    </row>
    <row r="25" spans="1:16" x14ac:dyDescent="0.55000000000000004">
      <c r="A25">
        <f t="shared" si="7"/>
        <v>18.8052850432396</v>
      </c>
      <c r="C25">
        <f t="shared" si="3"/>
        <v>-3.8474025606271563E-2</v>
      </c>
      <c r="D25">
        <f t="shared" si="9"/>
        <v>-1.8984345724114986E-2</v>
      </c>
      <c r="E25" s="2">
        <f t="shared" si="2"/>
        <v>1.0304035718868994E-3</v>
      </c>
      <c r="K25">
        <f t="shared" si="8"/>
        <v>18.8052850432396</v>
      </c>
      <c r="L25" s="2">
        <v>0.13589000000000001</v>
      </c>
      <c r="M25" s="2">
        <v>-6.3741257328E-3</v>
      </c>
      <c r="N25" s="2">
        <f t="shared" si="4"/>
        <v>2.3986062963472693E-2</v>
      </c>
      <c r="O25" s="2">
        <f t="shared" si="5"/>
        <v>1.7282294291438655E-2</v>
      </c>
      <c r="P25" s="2">
        <f t="shared" si="6"/>
        <v>1.2327727922658156E-4</v>
      </c>
    </row>
    <row r="26" spans="1:16" x14ac:dyDescent="0.55000000000000004">
      <c r="A26">
        <f t="shared" si="7"/>
        <v>19.8052850432396</v>
      </c>
      <c r="C26">
        <f t="shared" si="3"/>
        <v>-0.13369842927986544</v>
      </c>
      <c r="D26">
        <f t="shared" si="9"/>
        <v>-0.10881490874439825</v>
      </c>
      <c r="E26" s="2">
        <f t="shared" si="2"/>
        <v>2.3280982174953106E-3</v>
      </c>
      <c r="K26">
        <f t="shared" si="8"/>
        <v>19.8052850432396</v>
      </c>
      <c r="L26" s="2">
        <v>2.6924E-2</v>
      </c>
      <c r="M26" s="2">
        <v>-8.5448059151799996E-2</v>
      </c>
      <c r="N26" s="2">
        <f t="shared" si="4"/>
        <v>1.8425051347120077E-2</v>
      </c>
      <c r="O26" s="2">
        <f t="shared" si="5"/>
        <v>5.0607632141236314E-4</v>
      </c>
      <c r="P26" s="2">
        <f t="shared" si="6"/>
        <v>8.1318847643300149E-3</v>
      </c>
    </row>
    <row r="27" spans="1:16" x14ac:dyDescent="0.55000000000000004">
      <c r="A27">
        <f t="shared" si="7"/>
        <v>20.8052850432396</v>
      </c>
      <c r="C27">
        <f t="shared" si="3"/>
        <v>-0.19768526269126732</v>
      </c>
      <c r="D27">
        <f t="shared" si="9"/>
        <v>-0.17370745935985607</v>
      </c>
      <c r="E27" s="2">
        <f t="shared" si="2"/>
        <v>1.0525516776483516E-3</v>
      </c>
      <c r="K27">
        <f t="shared" si="8"/>
        <v>20.8052850432396</v>
      </c>
      <c r="L27" s="2">
        <v>-8.2549999999999998E-2</v>
      </c>
      <c r="M27" s="2">
        <v>-0.165242209850199</v>
      </c>
      <c r="N27" s="2">
        <f t="shared" si="4"/>
        <v>8.3096823969438117E-3</v>
      </c>
      <c r="O27" s="2">
        <f t="shared" si="5"/>
        <v>7.565148104999005E-3</v>
      </c>
      <c r="P27" s="2">
        <f t="shared" si="6"/>
        <v>2.8890179696243325E-2</v>
      </c>
    </row>
    <row r="28" spans="1:16" x14ac:dyDescent="0.55000000000000004">
      <c r="A28">
        <f t="shared" si="7"/>
        <v>21.8052850432396</v>
      </c>
      <c r="C28">
        <f t="shared" si="3"/>
        <v>-0.21333416765328178</v>
      </c>
      <c r="D28">
        <f t="shared" si="9"/>
        <v>-0.19643827980838016</v>
      </c>
      <c r="E28" s="2">
        <f t="shared" si="2"/>
        <v>7.1921556772971712E-5</v>
      </c>
      <c r="K28">
        <f t="shared" si="8"/>
        <v>21.8052850432396</v>
      </c>
      <c r="L28" s="2">
        <v>-0.18567400000000001</v>
      </c>
      <c r="M28" s="2">
        <v>-0.20485350985020001</v>
      </c>
      <c r="N28" s="2">
        <f t="shared" si="4"/>
        <v>1.1586971979310073E-4</v>
      </c>
      <c r="O28" s="2">
        <f t="shared" si="5"/>
        <v>3.6138717120424012E-2</v>
      </c>
      <c r="P28" s="2">
        <f t="shared" si="6"/>
        <v>4.3924788383644227E-2</v>
      </c>
    </row>
    <row r="29" spans="1:16" x14ac:dyDescent="0.55000000000000004">
      <c r="A29">
        <f t="shared" si="7"/>
        <v>22.8052850432396</v>
      </c>
      <c r="C29">
        <f t="shared" si="3"/>
        <v>-0.17556406942581188</v>
      </c>
      <c r="D29">
        <f t="shared" si="9"/>
        <v>-0.1702408844117107</v>
      </c>
      <c r="E29" s="2">
        <f t="shared" si="2"/>
        <v>2.0096183986058711E-5</v>
      </c>
      <c r="K29">
        <f t="shared" si="8"/>
        <v>22.8052850432396</v>
      </c>
      <c r="L29" s="2">
        <v>-0.23266400000000001</v>
      </c>
      <c r="M29" s="2">
        <v>-0.180046946179199</v>
      </c>
      <c r="N29" s="2">
        <f t="shared" si="4"/>
        <v>3.8966453597489275E-3</v>
      </c>
      <c r="O29" s="2">
        <f t="shared" si="5"/>
        <v>5.6212550009620138E-2</v>
      </c>
      <c r="P29" s="2">
        <f t="shared" si="6"/>
        <v>3.4142114975517959E-2</v>
      </c>
    </row>
    <row r="30" spans="1:16" x14ac:dyDescent="0.55000000000000004">
      <c r="A30">
        <f t="shared" si="7"/>
        <v>23.8052850432396</v>
      </c>
      <c r="C30">
        <f t="shared" si="3"/>
        <v>-9.2682088736468077E-2</v>
      </c>
      <c r="D30">
        <f t="shared" si="9"/>
        <v>-0.10059012145305506</v>
      </c>
      <c r="E30" s="2">
        <f t="shared" si="2"/>
        <v>9.2680410106742996E-4</v>
      </c>
      <c r="K30">
        <f t="shared" si="8"/>
        <v>23.8052850432396</v>
      </c>
      <c r="L30" s="2">
        <v>-0.22148799999999899</v>
      </c>
      <c r="M30" s="2">
        <v>-0.1231255461792</v>
      </c>
      <c r="N30" s="2">
        <f t="shared" si="4"/>
        <v>1.4616297037151607E-2</v>
      </c>
      <c r="O30" s="2">
        <f t="shared" si="5"/>
        <v>5.1037975734135196E-2</v>
      </c>
      <c r="P30" s="2">
        <f t="shared" si="6"/>
        <v>1.6346760545538096E-2</v>
      </c>
    </row>
    <row r="31" spans="1:16" x14ac:dyDescent="0.55000000000000004">
      <c r="A31">
        <f t="shared" si="7"/>
        <v>24.8052850432396</v>
      </c>
      <c r="C31">
        <f t="shared" si="3"/>
        <v>1.5603966225451987E-2</v>
      </c>
      <c r="D31">
        <f t="shared" si="9"/>
        <v>-3.9191249319872994E-3</v>
      </c>
      <c r="E31" s="2">
        <f t="shared" si="2"/>
        <v>7.6772641088769696E-4</v>
      </c>
      <c r="K31">
        <f t="shared" si="8"/>
        <v>24.8052850432396</v>
      </c>
      <c r="L31" s="2">
        <v>-0.145288</v>
      </c>
      <c r="M31" s="2">
        <v>-1.21039101075999E-2</v>
      </c>
      <c r="N31" s="2">
        <f t="shared" si="4"/>
        <v>1.9985158837995388E-2</v>
      </c>
      <c r="O31" s="2">
        <f t="shared" si="5"/>
        <v>2.2414838692195991E-2</v>
      </c>
      <c r="P31" s="2">
        <f t="shared" si="6"/>
        <v>2.8334364590994963E-4</v>
      </c>
    </row>
    <row r="32" spans="1:16" x14ac:dyDescent="0.55000000000000004">
      <c r="A32">
        <f t="shared" si="7"/>
        <v>25.8052850432396</v>
      </c>
      <c r="C32">
        <f t="shared" si="3"/>
        <v>0.12303901010243884</v>
      </c>
      <c r="D32">
        <f t="shared" si="9"/>
        <v>9.6416532598777013E-2</v>
      </c>
      <c r="E32" s="2">
        <f t="shared" si="2"/>
        <v>3.3486015540868741E-4</v>
      </c>
      <c r="K32">
        <f t="shared" si="8"/>
        <v>25.8052850432396</v>
      </c>
      <c r="L32" s="2">
        <v>-3.2003999999999998E-2</v>
      </c>
      <c r="M32" s="2">
        <v>0.104739825546599</v>
      </c>
      <c r="N32" s="2">
        <f t="shared" si="4"/>
        <v>1.6491833192953546E-2</v>
      </c>
      <c r="O32" s="2">
        <f t="shared" si="5"/>
        <v>1.3272804125123651E-3</v>
      </c>
      <c r="P32" s="2">
        <f t="shared" si="6"/>
        <v>1.0002184338712529E-2</v>
      </c>
    </row>
    <row r="33" spans="1:16" x14ac:dyDescent="0.55000000000000004">
      <c r="A33">
        <f t="shared" si="7"/>
        <v>26.8052850432396</v>
      </c>
      <c r="C33">
        <f t="shared" si="3"/>
        <v>0.20333028870184056</v>
      </c>
      <c r="D33">
        <f t="shared" si="9"/>
        <v>0.17592248602512481</v>
      </c>
      <c r="E33" s="2">
        <f t="shared" si="2"/>
        <v>3.1591877433923294E-6</v>
      </c>
      <c r="K33">
        <f t="shared" si="8"/>
        <v>26.8052850432396</v>
      </c>
      <c r="L33" s="2">
        <v>9.3979999999999994E-2</v>
      </c>
      <c r="M33" s="2">
        <v>0.20510769910560001</v>
      </c>
      <c r="N33" s="2">
        <f t="shared" si="4"/>
        <v>6.7145710159777754E-3</v>
      </c>
      <c r="O33" s="2">
        <f t="shared" si="5"/>
        <v>8.0195858045054632E-3</v>
      </c>
      <c r="P33" s="2">
        <f t="shared" si="6"/>
        <v>4.0151661347876309E-2</v>
      </c>
    </row>
    <row r="34" spans="1:16" x14ac:dyDescent="0.55000000000000004">
      <c r="A34">
        <f t="shared" si="7"/>
        <v>27.8052850432396</v>
      </c>
      <c r="C34">
        <f t="shared" si="3"/>
        <v>0.23668701882681253</v>
      </c>
      <c r="D34">
        <f t="shared" si="9"/>
        <v>0.21505279469185229</v>
      </c>
      <c r="E34" s="2">
        <f t="shared" si="2"/>
        <v>4.6716792573321455E-6</v>
      </c>
      <c r="K34">
        <f t="shared" si="8"/>
        <v>27.8052850432396</v>
      </c>
      <c r="L34" s="2">
        <v>0.19811999999999999</v>
      </c>
      <c r="M34" s="2">
        <v>0.238848425604199</v>
      </c>
      <c r="N34" s="2">
        <f t="shared" si="4"/>
        <v>2.8671953607642138E-4</v>
      </c>
      <c r="O34" s="2">
        <f t="shared" si="5"/>
        <v>3.7516645153854597E-2</v>
      </c>
      <c r="P34" s="2">
        <f t="shared" si="6"/>
        <v>5.4811950185757914E-2</v>
      </c>
    </row>
    <row r="35" spans="1:16" x14ac:dyDescent="0.55000000000000004">
      <c r="A35">
        <f t="shared" si="7"/>
        <v>28.8052850432396</v>
      </c>
      <c r="C35">
        <f t="shared" ref="C35:C50" si="10">($B$3*EXP(-C$4*((PI()/($B$1*$B$2)))^0.5)*SIN(2*PI()*$A35/$B$2-C$4*SQRT(PI()/($B$1*$B$2))))+($C$3*EXP(-C$4*((PI()/($B$1*$C$2)))^0.5)*SIN(2*PI()*$A35/$C$2-C$4*SQRT(PI()/($B$1*$C$2))))</f>
        <v>0.21475467493768755</v>
      </c>
      <c r="D35">
        <f t="shared" si="9"/>
        <v>0.20407890759600825</v>
      </c>
      <c r="E35" s="2">
        <f t="shared" si="2"/>
        <v>1.3247918278208369E-3</v>
      </c>
      <c r="K35">
        <f t="shared" si="8"/>
        <v>28.8052850432396</v>
      </c>
      <c r="L35" s="2">
        <v>0.26085799999999998</v>
      </c>
      <c r="M35" s="2">
        <v>0.1783569850684</v>
      </c>
      <c r="N35" s="2">
        <f t="shared" si="4"/>
        <v>3.2238653342210317E-3</v>
      </c>
      <c r="O35" s="2">
        <f t="shared" si="5"/>
        <v>6.5756416774657614E-2</v>
      </c>
      <c r="P35" s="2">
        <f t="shared" si="6"/>
        <v>3.0146710379442072E-2</v>
      </c>
    </row>
    <row r="36" spans="1:16" x14ac:dyDescent="0.55000000000000004">
      <c r="A36">
        <f t="shared" si="7"/>
        <v>29.8052850432396</v>
      </c>
      <c r="C36">
        <f t="shared" si="10"/>
        <v>0.14270901376635919</v>
      </c>
      <c r="D36">
        <f t="shared" si="9"/>
        <v>0.14552216863581191</v>
      </c>
      <c r="E36" s="2">
        <f t="shared" si="2"/>
        <v>1.5391723324190557E-3</v>
      </c>
      <c r="K36">
        <f t="shared" si="8"/>
        <v>29.8052850432396</v>
      </c>
      <c r="L36" s="2">
        <v>0.24333199999999999</v>
      </c>
      <c r="M36" s="2">
        <v>0.1034767269044</v>
      </c>
      <c r="N36" s="2">
        <f t="shared" si="4"/>
        <v>9.566763111490911E-3</v>
      </c>
      <c r="O36" s="2">
        <f t="shared" si="5"/>
        <v>5.7075188178303732E-2</v>
      </c>
      <c r="P36" s="2">
        <f t="shared" si="6"/>
        <v>9.7511324396065396E-3</v>
      </c>
    </row>
    <row r="37" spans="1:16" x14ac:dyDescent="0.55000000000000004">
      <c r="A37">
        <f t="shared" si="7"/>
        <v>30.8052850432396</v>
      </c>
      <c r="C37">
        <f t="shared" si="10"/>
        <v>3.7984851662641546E-2</v>
      </c>
      <c r="D37">
        <f t="shared" si="9"/>
        <v>5.3540502490881721E-2</v>
      </c>
      <c r="E37" s="2">
        <f t="shared" si="2"/>
        <v>6.9410667488340025E-4</v>
      </c>
      <c r="K37">
        <f t="shared" si="8"/>
        <v>30.8052850432396</v>
      </c>
      <c r="L37" s="2">
        <v>0.154939999999999</v>
      </c>
      <c r="M37" s="2">
        <v>1.1638947334199901E-2</v>
      </c>
      <c r="N37" s="2">
        <f t="shared" si="4"/>
        <v>1.0281858095101482E-2</v>
      </c>
      <c r="O37" s="2">
        <f t="shared" si="5"/>
        <v>2.2653904330953434E-2</v>
      </c>
      <c r="P37" s="2">
        <f t="shared" si="6"/>
        <v>4.774869266993718E-5</v>
      </c>
    </row>
    <row r="38" spans="1:16" x14ac:dyDescent="0.55000000000000004">
      <c r="A38">
        <f t="shared" si="7"/>
        <v>31.8052850432396</v>
      </c>
      <c r="C38">
        <f t="shared" si="10"/>
        <v>-7.4043839334295064E-2</v>
      </c>
      <c r="D38">
        <f t="shared" si="9"/>
        <v>-4.9578486993545424E-2</v>
      </c>
      <c r="E38" s="2">
        <f t="shared" si="2"/>
        <v>1.9557513758950093E-4</v>
      </c>
      <c r="K38">
        <f t="shared" si="8"/>
        <v>31.8052850432396</v>
      </c>
      <c r="L38" s="2">
        <v>5.0799999999999998E-2</v>
      </c>
      <c r="M38" s="2">
        <v>-8.8028657445000005E-2</v>
      </c>
      <c r="N38" s="2">
        <f t="shared" si="4"/>
        <v>1.0075840651113369E-2</v>
      </c>
      <c r="O38" s="2">
        <f t="shared" si="5"/>
        <v>2.1503753816046033E-3</v>
      </c>
      <c r="P38" s="2">
        <f t="shared" si="6"/>
        <v>8.6039652885912532E-3</v>
      </c>
    </row>
    <row r="39" spans="1:16" x14ac:dyDescent="0.55000000000000004">
      <c r="A39">
        <f t="shared" si="7"/>
        <v>32.8052850432396</v>
      </c>
      <c r="C39">
        <f t="shared" si="10"/>
        <v>-0.1663535955787328</v>
      </c>
      <c r="D39">
        <f t="shared" si="9"/>
        <v>-0.13894222580303847</v>
      </c>
      <c r="E39" s="2">
        <f t="shared" si="2"/>
        <v>4.7487092940758491E-5</v>
      </c>
      <c r="K39">
        <f t="shared" si="8"/>
        <v>32.8052850432396</v>
      </c>
      <c r="L39" s="2">
        <v>-6.7818000000000003E-2</v>
      </c>
      <c r="M39" s="2">
        <v>-0.15946250764280001</v>
      </c>
      <c r="N39" s="2">
        <f t="shared" si="4"/>
        <v>5.0586554960816033E-3</v>
      </c>
      <c r="O39" s="2">
        <f t="shared" si="5"/>
        <v>5.2194642662240056E-3</v>
      </c>
      <c r="P39" s="2">
        <f t="shared" si="6"/>
        <v>2.6958819804826759E-2</v>
      </c>
    </row>
    <row r="40" spans="1:16" x14ac:dyDescent="0.55000000000000004">
      <c r="A40">
        <f t="shared" si="7"/>
        <v>33.8052850432396</v>
      </c>
      <c r="C40">
        <f t="shared" si="10"/>
        <v>-0.21695978686398976</v>
      </c>
      <c r="D40">
        <f t="shared" si="9"/>
        <v>-0.19321565813579861</v>
      </c>
      <c r="E40" s="2">
        <f t="shared" si="2"/>
        <v>1.6134006424678999E-4</v>
      </c>
      <c r="K40">
        <f t="shared" si="8"/>
        <v>33.8052850432396</v>
      </c>
      <c r="L40" s="2">
        <v>-0.18795999999999999</v>
      </c>
      <c r="M40" s="2">
        <v>-0.22966175774440001</v>
      </c>
      <c r="N40" s="2">
        <f t="shared" si="4"/>
        <v>2.7621942440386211E-5</v>
      </c>
      <c r="O40" s="2">
        <f t="shared" si="5"/>
        <v>3.7013088619682194E-2</v>
      </c>
      <c r="P40" s="2">
        <f t="shared" si="6"/>
        <v>5.4938982523642522E-2</v>
      </c>
    </row>
    <row r="41" spans="1:16" x14ac:dyDescent="0.55000000000000004">
      <c r="A41">
        <f t="shared" si="7"/>
        <v>34.8052850432396</v>
      </c>
      <c r="C41">
        <f t="shared" si="10"/>
        <v>-0.21433376858248532</v>
      </c>
      <c r="D41">
        <f t="shared" si="9"/>
        <v>-0.19988283320593112</v>
      </c>
      <c r="E41" s="2">
        <f t="shared" si="2"/>
        <v>5.7427277655231704E-4</v>
      </c>
      <c r="K41">
        <f t="shared" si="8"/>
        <v>34.8052850432396</v>
      </c>
      <c r="L41" s="2">
        <v>-0.26543</v>
      </c>
      <c r="M41" s="2">
        <v>-0.23829775774439901</v>
      </c>
      <c r="N41" s="2">
        <f t="shared" si="4"/>
        <v>4.2964310747294863E-3</v>
      </c>
      <c r="O41" s="2">
        <f t="shared" si="5"/>
        <v>7.2823264525654172E-2</v>
      </c>
      <c r="P41" s="2">
        <f t="shared" si="6"/>
        <v>5.906195853705315E-2</v>
      </c>
    </row>
    <row r="42" spans="1:16" x14ac:dyDescent="0.55000000000000004">
      <c r="A42">
        <f t="shared" si="7"/>
        <v>35.8052850432396</v>
      </c>
      <c r="C42">
        <f t="shared" si="10"/>
        <v>-0.16019839186341311</v>
      </c>
      <c r="D42">
        <f t="shared" si="9"/>
        <v>-0.15829552801666419</v>
      </c>
      <c r="E42" s="2">
        <f t="shared" si="2"/>
        <v>5.0601864396180945E-4</v>
      </c>
      <c r="K42">
        <f t="shared" si="8"/>
        <v>35.8052850432396</v>
      </c>
      <c r="L42" s="2">
        <v>-0.29336999999999902</v>
      </c>
      <c r="M42" s="2">
        <v>-0.182693250030599</v>
      </c>
      <c r="N42" s="2">
        <f t="shared" si="4"/>
        <v>1.8245112981576706E-2</v>
      </c>
      <c r="O42" s="2">
        <f t="shared" si="5"/>
        <v>8.8683565334364792E-2</v>
      </c>
      <c r="P42" s="2">
        <f t="shared" si="6"/>
        <v>3.5127063989920174E-2</v>
      </c>
    </row>
    <row r="43" spans="1:16" x14ac:dyDescent="0.55000000000000004">
      <c r="A43">
        <f t="shared" si="7"/>
        <v>36.8052850432396</v>
      </c>
      <c r="C43">
        <f t="shared" si="10"/>
        <v>-6.900873827963451E-2</v>
      </c>
      <c r="D43">
        <f t="shared" si="9"/>
        <v>-7.9751852377666438E-2</v>
      </c>
      <c r="E43" s="2">
        <f t="shared" si="2"/>
        <v>4.5362638424594905E-5</v>
      </c>
      <c r="K43">
        <f t="shared" si="8"/>
        <v>36.8052850432396</v>
      </c>
      <c r="L43" s="2">
        <v>-0.21996399999999899</v>
      </c>
      <c r="M43" s="2">
        <v>-7.5743917447599896E-2</v>
      </c>
      <c r="N43" s="2">
        <f t="shared" si="4"/>
        <v>1.9659446340866776E-2</v>
      </c>
      <c r="O43" s="2">
        <f t="shared" si="5"/>
        <v>5.0351706769296407E-2</v>
      </c>
      <c r="P43" s="2">
        <f t="shared" si="6"/>
        <v>6.4758750640643622E-3</v>
      </c>
    </row>
    <row r="44" spans="1:16" x14ac:dyDescent="0.55000000000000004">
      <c r="A44">
        <f t="shared" si="7"/>
        <v>37.8052850432396</v>
      </c>
      <c r="C44">
        <f t="shared" si="10"/>
        <v>3.5744564865191925E-2</v>
      </c>
      <c r="D44">
        <f t="shared" si="9"/>
        <v>1.5407990640793609E-2</v>
      </c>
      <c r="E44" s="2">
        <f t="shared" si="2"/>
        <v>2.3226022043419743E-4</v>
      </c>
      <c r="K44">
        <f t="shared" si="8"/>
        <v>37.8052850432396</v>
      </c>
      <c r="L44" s="2">
        <v>-0.103631999999999</v>
      </c>
      <c r="M44" s="2">
        <v>5.0984650837200003E-2</v>
      </c>
      <c r="N44" s="2">
        <f t="shared" si="4"/>
        <v>1.4170519371759992E-2</v>
      </c>
      <c r="O44" s="2">
        <f t="shared" si="5"/>
        <v>1.1676933311935429E-2</v>
      </c>
      <c r="P44" s="2">
        <f t="shared" si="6"/>
        <v>2.1395940738935674E-3</v>
      </c>
    </row>
    <row r="45" spans="1:16" x14ac:dyDescent="0.55000000000000004">
      <c r="A45">
        <f t="shared" si="7"/>
        <v>38.8052850432396</v>
      </c>
      <c r="C45">
        <f t="shared" si="10"/>
        <v>0.12747663025863534</v>
      </c>
      <c r="D45">
        <f t="shared" si="9"/>
        <v>0.10295473693032071</v>
      </c>
      <c r="E45" s="2">
        <f t="shared" si="2"/>
        <v>2.7622430971082621E-3</v>
      </c>
      <c r="K45">
        <f t="shared" si="8"/>
        <v>38.8052850432396</v>
      </c>
      <c r="L45" s="2">
        <v>2.794E-2</v>
      </c>
      <c r="M45" s="2">
        <v>0.18003367638099901</v>
      </c>
      <c r="N45" s="2">
        <f t="shared" si="4"/>
        <v>5.6272107567252212E-3</v>
      </c>
      <c r="O45" s="2">
        <f t="shared" si="5"/>
        <v>5.5282073418650097E-4</v>
      </c>
      <c r="P45" s="2">
        <f t="shared" si="6"/>
        <v>3.0731763061994093E-2</v>
      </c>
    </row>
    <row r="46" spans="1:16" x14ac:dyDescent="0.55000000000000004">
      <c r="A46">
        <f t="shared" si="7"/>
        <v>39.8052850432396</v>
      </c>
      <c r="C46">
        <f t="shared" si="10"/>
        <v>0.18320029356957096</v>
      </c>
      <c r="D46">
        <f t="shared" si="9"/>
        <v>0.1608754889211895</v>
      </c>
      <c r="E46" s="2">
        <f t="shared" si="2"/>
        <v>3.3048294728171656E-3</v>
      </c>
      <c r="K46">
        <f t="shared" si="8"/>
        <v>39.8052850432396</v>
      </c>
      <c r="L46" s="2">
        <v>0.154939999999999</v>
      </c>
      <c r="M46" s="2">
        <v>0.24068793983219999</v>
      </c>
      <c r="N46" s="2">
        <f t="shared" si="4"/>
        <v>3.5230028733575184E-5</v>
      </c>
      <c r="O46" s="2">
        <f t="shared" si="5"/>
        <v>2.2653904330953434E-2</v>
      </c>
      <c r="P46" s="2">
        <f t="shared" si="6"/>
        <v>5.5676666378787043E-2</v>
      </c>
    </row>
    <row r="47" spans="1:16" x14ac:dyDescent="0.55000000000000004">
      <c r="A47">
        <f t="shared" si="7"/>
        <v>40.8052850432396</v>
      </c>
      <c r="C47">
        <f t="shared" si="10"/>
        <v>0.18928872515691758</v>
      </c>
      <c r="D47">
        <f t="shared" si="9"/>
        <v>0.17489820556718744</v>
      </c>
      <c r="E47" s="2">
        <f t="shared" si="2"/>
        <v>1.8284048796133338E-3</v>
      </c>
      <c r="K47">
        <f t="shared" si="8"/>
        <v>40.8052850432396</v>
      </c>
      <c r="L47" s="2">
        <v>0.243586</v>
      </c>
      <c r="M47" s="2">
        <v>0.23204857641500001</v>
      </c>
      <c r="N47" s="2">
        <f t="shared" si="4"/>
        <v>4.7180131040443158E-3</v>
      </c>
      <c r="O47" s="2">
        <f t="shared" si="5"/>
        <v>5.7196615997497265E-2</v>
      </c>
      <c r="P47" s="2">
        <f t="shared" si="6"/>
        <v>5.1674233262553375E-2</v>
      </c>
    </row>
    <row r="48" spans="1:16" x14ac:dyDescent="0.55000000000000004">
      <c r="A48">
        <f t="shared" si="7"/>
        <v>41.8052850432396</v>
      </c>
      <c r="C48">
        <f t="shared" si="10"/>
        <v>0.14486386677521029</v>
      </c>
      <c r="D48">
        <f t="shared" si="9"/>
        <v>0.14204965138462733</v>
      </c>
      <c r="E48" s="2">
        <f t="shared" si="2"/>
        <v>7.9443801967988509E-5</v>
      </c>
      <c r="K48">
        <f t="shared" si="8"/>
        <v>41.8052850432396</v>
      </c>
      <c r="L48" s="2">
        <v>0.27914600000000001</v>
      </c>
      <c r="M48" s="2">
        <v>0.153776992038999</v>
      </c>
      <c r="N48" s="2">
        <f t="shared" si="4"/>
        <v>1.8795408803667799E-2</v>
      </c>
      <c r="O48" s="2">
        <f t="shared" si="5"/>
        <v>7.5470056524592113E-2</v>
      </c>
      <c r="P48" s="2">
        <f t="shared" si="6"/>
        <v>2.2215332414120301E-2</v>
      </c>
    </row>
    <row r="49" spans="1:16" x14ac:dyDescent="0.55000000000000004">
      <c r="A49">
        <f t="shared" si="7"/>
        <v>42.8052850432396</v>
      </c>
      <c r="C49">
        <f t="shared" si="10"/>
        <v>6.1963411154491166E-2</v>
      </c>
      <c r="D49">
        <f t="shared" si="9"/>
        <v>7.1356385334644709E-2</v>
      </c>
      <c r="E49" s="2">
        <f t="shared" si="2"/>
        <v>5.9202605832924246E-5</v>
      </c>
      <c r="K49">
        <f t="shared" si="8"/>
        <v>42.8052850432396</v>
      </c>
      <c r="L49" s="2">
        <v>0.21793199999999999</v>
      </c>
      <c r="M49" s="2">
        <v>6.9657734115799994E-2</v>
      </c>
      <c r="N49" s="2">
        <f t="shared" si="4"/>
        <v>2.1484410814526716E-2</v>
      </c>
      <c r="O49" s="2">
        <f t="shared" si="5"/>
        <v>4.5584017858950283E-2</v>
      </c>
      <c r="P49" s="2">
        <f t="shared" si="6"/>
        <v>4.2157529218499199E-3</v>
      </c>
    </row>
    <row r="50" spans="1:16" x14ac:dyDescent="0.55000000000000004">
      <c r="A50">
        <f t="shared" si="7"/>
        <v>43.8052850432396</v>
      </c>
      <c r="C50">
        <f t="shared" si="10"/>
        <v>-3.7551182328492916E-2</v>
      </c>
      <c r="D50">
        <f t="shared" ref="D50:D65" si="11">($B$3*EXP(-D$4*((PI()/($B$1*$B$2)))^0.5)*SIN(2*PI()*$A50/$B$2-D$4*SQRT(PI()/($B$1*$B$2))))+($C$3*EXP(-D$4*((PI()/($B$1*$C$2)))^0.5)*SIN(2*PI()*$A50/$C$2-D$4*SQRT(PI()/($B$1*$C$2))))</f>
        <v>-1.8483323751796447E-2</v>
      </c>
      <c r="E50" s="2">
        <f t="shared" si="2"/>
        <v>4.4154722417653284E-4</v>
      </c>
      <c r="K50">
        <f t="shared" si="8"/>
        <v>43.8052850432396</v>
      </c>
      <c r="L50" s="2">
        <v>0.125221999999999</v>
      </c>
      <c r="M50" s="2">
        <v>-1.6538157220800001E-2</v>
      </c>
      <c r="N50" s="2">
        <f t="shared" si="4"/>
        <v>2.0651220074608349E-2</v>
      </c>
      <c r="O50" s="2">
        <f t="shared" si="5"/>
        <v>1.4591224293309963E-2</v>
      </c>
      <c r="P50" s="2">
        <f t="shared" si="6"/>
        <v>4.5228791208358694E-4</v>
      </c>
    </row>
    <row r="51" spans="1:16" x14ac:dyDescent="0.55000000000000004">
      <c r="A51">
        <f t="shared" si="7"/>
        <v>44.8052850432396</v>
      </c>
      <c r="C51">
        <f t="shared" ref="C51:C66" si="12">($B$3*EXP(-C$4*((PI()/($B$1*$B$2)))^0.5)*SIN(2*PI()*$A51/$B$2-C$4*SQRT(PI()/($B$1*$B$2))))+($C$3*EXP(-C$4*((PI()/($B$1*$C$2)))^0.5)*SIN(2*PI()*$A51/$C$2-C$4*SQRT(PI()/($B$1*$C$2))))</f>
        <v>-0.12756432064730344</v>
      </c>
      <c r="D51">
        <f t="shared" si="11"/>
        <v>-0.10386760690623291</v>
      </c>
      <c r="E51" s="2">
        <f t="shared" si="2"/>
        <v>1.0985228158166915E-3</v>
      </c>
      <c r="K51">
        <f t="shared" si="8"/>
        <v>44.8052850432396</v>
      </c>
      <c r="L51" s="2">
        <v>1.6256E-2</v>
      </c>
      <c r="M51" s="2">
        <v>-9.4420349614599899E-2</v>
      </c>
      <c r="N51" s="2">
        <f t="shared" si="4"/>
        <v>1.4429680936163168E-2</v>
      </c>
      <c r="O51" s="2">
        <f t="shared" si="5"/>
        <v>1.3990489928391518E-4</v>
      </c>
      <c r="P51" s="2">
        <f t="shared" si="6"/>
        <v>9.8305745814452547E-3</v>
      </c>
    </row>
    <row r="52" spans="1:16" x14ac:dyDescent="0.55000000000000004">
      <c r="A52">
        <f t="shared" si="7"/>
        <v>45.8052850432396</v>
      </c>
      <c r="C52">
        <f t="shared" si="12"/>
        <v>-0.18434982090235727</v>
      </c>
      <c r="D52">
        <f t="shared" si="11"/>
        <v>-0.1622970513156303</v>
      </c>
      <c r="E52" s="2">
        <f t="shared" si="2"/>
        <v>7.1860532681770569E-4</v>
      </c>
      <c r="K52">
        <f t="shared" si="8"/>
        <v>45.8052850432396</v>
      </c>
      <c r="L52" s="2">
        <v>-8.5597999999999994E-2</v>
      </c>
      <c r="M52" s="2">
        <v>-0.15754300596999901</v>
      </c>
      <c r="N52" s="2">
        <f t="shared" si="4"/>
        <v>5.882744472717691E-3</v>
      </c>
      <c r="O52" s="2">
        <f t="shared" si="5"/>
        <v>8.1046554426765904E-3</v>
      </c>
      <c r="P52" s="2">
        <f t="shared" si="6"/>
        <v>2.6332172911157619E-2</v>
      </c>
    </row>
    <row r="53" spans="1:16" x14ac:dyDescent="0.55000000000000004">
      <c r="A53">
        <f t="shared" si="7"/>
        <v>46.8052850432396</v>
      </c>
      <c r="C53">
        <f t="shared" si="12"/>
        <v>-0.19261476476289618</v>
      </c>
      <c r="D53">
        <f t="shared" si="11"/>
        <v>-0.17810553501364701</v>
      </c>
      <c r="E53" s="2">
        <f t="shared" si="2"/>
        <v>1.5146428772133459E-5</v>
      </c>
      <c r="K53">
        <f t="shared" si="8"/>
        <v>46.8052850432396</v>
      </c>
      <c r="L53" s="2">
        <v>-0.17779999999999899</v>
      </c>
      <c r="M53" s="2">
        <v>-0.1965066060716</v>
      </c>
      <c r="N53" s="2">
        <f t="shared" si="4"/>
        <v>9.3351644564897489E-8</v>
      </c>
      <c r="O53" s="2">
        <f t="shared" si="5"/>
        <v>3.3206992907423211E-2</v>
      </c>
      <c r="P53" s="2">
        <f t="shared" si="6"/>
        <v>4.049573069464274E-2</v>
      </c>
    </row>
    <row r="54" spans="1:16" x14ac:dyDescent="0.55000000000000004">
      <c r="A54">
        <f t="shared" si="7"/>
        <v>47.8052850432396</v>
      </c>
      <c r="C54">
        <f t="shared" si="12"/>
        <v>-0.14942047453155241</v>
      </c>
      <c r="D54">
        <f t="shared" si="11"/>
        <v>-0.14647158103139155</v>
      </c>
      <c r="E54" s="2">
        <f t="shared" si="2"/>
        <v>1.0161215240371874E-4</v>
      </c>
      <c r="K54">
        <f t="shared" si="8"/>
        <v>47.8052850432396</v>
      </c>
      <c r="L54" s="2">
        <v>-0.22936199999999901</v>
      </c>
      <c r="M54" s="2">
        <v>-0.15950075986500001</v>
      </c>
      <c r="N54" s="2">
        <f t="shared" si="4"/>
        <v>6.8708215567912807E-3</v>
      </c>
      <c r="O54" s="2">
        <f t="shared" si="5"/>
        <v>5.4657698571135616E-2</v>
      </c>
      <c r="P54" s="2">
        <f t="shared" si="6"/>
        <v>2.6971382640816628E-2</v>
      </c>
    </row>
    <row r="55" spans="1:16" x14ac:dyDescent="0.55000000000000004">
      <c r="A55">
        <f t="shared" si="7"/>
        <v>48.8052850432396</v>
      </c>
      <c r="C55">
        <f t="shared" si="12"/>
        <v>-6.4990388814043454E-2</v>
      </c>
      <c r="D55">
        <f t="shared" si="11"/>
        <v>-7.4697610160676303E-2</v>
      </c>
      <c r="E55" s="2">
        <f t="shared" si="2"/>
        <v>2.8124846605414146E-4</v>
      </c>
      <c r="K55">
        <f t="shared" si="8"/>
        <v>48.8052850432396</v>
      </c>
      <c r="L55" s="2">
        <v>-0.19329399999999999</v>
      </c>
      <c r="M55" s="2">
        <v>-8.1760852911800005E-2</v>
      </c>
      <c r="N55" s="2">
        <f t="shared" si="4"/>
        <v>1.4065103682920839E-2</v>
      </c>
      <c r="O55" s="2">
        <f t="shared" si="5"/>
        <v>3.9093933864617972E-2</v>
      </c>
      <c r="P55" s="2">
        <f t="shared" si="6"/>
        <v>7.4804781283972048E-3</v>
      </c>
    </row>
    <row r="56" spans="1:16" x14ac:dyDescent="0.55000000000000004">
      <c r="A56">
        <f t="shared" si="7"/>
        <v>49.8052850432396</v>
      </c>
      <c r="C56">
        <f t="shared" si="12"/>
        <v>3.9803551393144204E-2</v>
      </c>
      <c r="D56">
        <f t="shared" si="11"/>
        <v>1.9569429931209522E-2</v>
      </c>
      <c r="E56" s="2">
        <f t="shared" si="2"/>
        <v>3.560472988440719E-4</v>
      </c>
      <c r="K56">
        <f t="shared" si="8"/>
        <v>49.8052850432396</v>
      </c>
      <c r="L56" s="2">
        <v>-0.109473999999999</v>
      </c>
      <c r="M56" s="2">
        <v>2.09343357538E-2</v>
      </c>
      <c r="N56" s="2">
        <f t="shared" si="4"/>
        <v>1.6652206808410723E-2</v>
      </c>
      <c r="O56" s="2">
        <f t="shared" si="5"/>
        <v>1.2973633678484125E-2</v>
      </c>
      <c r="P56" s="2">
        <f t="shared" si="6"/>
        <v>2.6261600376201085E-4</v>
      </c>
    </row>
    <row r="57" spans="1:16" x14ac:dyDescent="0.55000000000000004">
      <c r="A57">
        <f t="shared" si="7"/>
        <v>50.8052850432396</v>
      </c>
      <c r="C57">
        <f t="shared" si="12"/>
        <v>0.13864983417916701</v>
      </c>
      <c r="D57">
        <f t="shared" si="11"/>
        <v>0.1127341390974284</v>
      </c>
      <c r="E57" s="2">
        <f t="shared" si="2"/>
        <v>3.5381514799047644E-7</v>
      </c>
      <c r="K57">
        <f t="shared" si="8"/>
        <v>50.8052850432396</v>
      </c>
      <c r="L57" s="2">
        <v>2.7939999999999901E-3</v>
      </c>
      <c r="M57" s="2">
        <v>0.13924465780680001</v>
      </c>
      <c r="N57" s="2">
        <f t="shared" si="4"/>
        <v>1.2086834184761907E-2</v>
      </c>
      <c r="O57" s="2">
        <f t="shared" si="5"/>
        <v>2.6694980265881037E-6</v>
      </c>
      <c r="P57" s="2">
        <f t="shared" si="6"/>
        <v>1.8094487901312056E-2</v>
      </c>
    </row>
    <row r="58" spans="1:16" x14ac:dyDescent="0.55000000000000004">
      <c r="A58">
        <f t="shared" si="7"/>
        <v>51.8052850432396</v>
      </c>
      <c r="C58">
        <f t="shared" si="12"/>
        <v>0.20639756166232248</v>
      </c>
      <c r="D58">
        <f t="shared" si="11"/>
        <v>0.1811655382832541</v>
      </c>
      <c r="E58" s="2">
        <f t="shared" si="2"/>
        <v>2.3366900519375492E-4</v>
      </c>
      <c r="K58">
        <f t="shared" si="8"/>
        <v>51.8052850432396</v>
      </c>
      <c r="L58" s="2">
        <v>0.118618</v>
      </c>
      <c r="M58" s="2">
        <v>0.1911113258538</v>
      </c>
      <c r="N58" s="2">
        <f t="shared" si="4"/>
        <v>3.9121945452951371E-3</v>
      </c>
      <c r="O58" s="2">
        <f t="shared" si="5"/>
        <v>1.3039388106278308E-2</v>
      </c>
      <c r="P58" s="2">
        <f t="shared" si="6"/>
        <v>3.4738407008571753E-2</v>
      </c>
    </row>
    <row r="59" spans="1:16" x14ac:dyDescent="0.55000000000000004">
      <c r="A59">
        <f t="shared" si="7"/>
        <v>52.8052850432396</v>
      </c>
      <c r="C59">
        <f t="shared" si="12"/>
        <v>0.22539274372325643</v>
      </c>
      <c r="D59">
        <f t="shared" si="11"/>
        <v>0.20714444658047154</v>
      </c>
      <c r="E59" s="2">
        <f t="shared" si="2"/>
        <v>1.0582163502095908E-3</v>
      </c>
      <c r="K59">
        <f t="shared" si="8"/>
        <v>52.8052850432396</v>
      </c>
      <c r="L59" s="2">
        <v>0.203962</v>
      </c>
      <c r="M59" s="2">
        <v>0.19286250624779999</v>
      </c>
      <c r="N59" s="2">
        <f t="shared" si="4"/>
        <v>1.0127966237554982E-5</v>
      </c>
      <c r="O59" s="2">
        <f t="shared" si="5"/>
        <v>3.981387308330589E-2</v>
      </c>
      <c r="P59" s="2">
        <f t="shared" si="6"/>
        <v>3.5394252125643386E-2</v>
      </c>
    </row>
    <row r="60" spans="1:16" x14ac:dyDescent="0.55000000000000004">
      <c r="A60">
        <f t="shared" si="7"/>
        <v>53.8052850432396</v>
      </c>
      <c r="C60">
        <f t="shared" si="12"/>
        <v>0.18995949923372163</v>
      </c>
      <c r="D60">
        <f t="shared" si="11"/>
        <v>0.18335231697338561</v>
      </c>
      <c r="E60" s="2">
        <f t="shared" si="2"/>
        <v>4.0127151444824807E-3</v>
      </c>
      <c r="K60">
        <f t="shared" si="8"/>
        <v>53.8052850432396</v>
      </c>
      <c r="L60" s="2">
        <v>0.223774</v>
      </c>
      <c r="M60" s="2">
        <v>0.12661350374479999</v>
      </c>
      <c r="N60" s="2">
        <f t="shared" si="4"/>
        <v>1.633912458704086E-3</v>
      </c>
      <c r="O60" s="2">
        <f t="shared" si="5"/>
        <v>4.8112729196401582E-2</v>
      </c>
      <c r="P60" s="2">
        <f t="shared" si="6"/>
        <v>1.4855855545403102E-2</v>
      </c>
    </row>
    <row r="61" spans="1:16" x14ac:dyDescent="0.55000000000000004">
      <c r="A61">
        <f t="shared" si="7"/>
        <v>54.8052850432396</v>
      </c>
      <c r="C61">
        <f t="shared" si="12"/>
        <v>0.10789808027499409</v>
      </c>
      <c r="D61">
        <f t="shared" si="11"/>
        <v>0.11477224636006832</v>
      </c>
      <c r="E61" s="2">
        <f t="shared" si="2"/>
        <v>4.7019408221014311E-3</v>
      </c>
      <c r="K61">
        <f t="shared" si="8"/>
        <v>54.8052850432396</v>
      </c>
      <c r="L61" s="2">
        <v>0.178561999999999</v>
      </c>
      <c r="M61" s="2">
        <v>3.9327380831999999E-2</v>
      </c>
      <c r="N61" s="2">
        <f t="shared" si="4"/>
        <v>4.0691326694430501E-3</v>
      </c>
      <c r="O61" s="2">
        <f t="shared" si="5"/>
        <v>3.0322698763952095E-2</v>
      </c>
      <c r="P61" s="2">
        <f t="shared" si="6"/>
        <v>1.1970545679981484E-3</v>
      </c>
    </row>
    <row r="62" spans="1:16" x14ac:dyDescent="0.55000000000000004">
      <c r="A62">
        <f t="shared" si="7"/>
        <v>55.8052850432396</v>
      </c>
      <c r="C62">
        <f t="shared" si="12"/>
        <v>-1.3820291979261103E-3</v>
      </c>
      <c r="D62">
        <f t="shared" si="11"/>
        <v>1.7520097264048445E-2</v>
      </c>
      <c r="E62" s="2">
        <f t="shared" si="2"/>
        <v>1.345139701717608E-3</v>
      </c>
      <c r="K62">
        <f t="shared" si="8"/>
        <v>55.8052850432396</v>
      </c>
      <c r="L62" s="2">
        <v>8.7884000000000004E-2</v>
      </c>
      <c r="M62" s="2">
        <v>-3.8058175420199902E-2</v>
      </c>
      <c r="N62" s="2">
        <f t="shared" si="4"/>
        <v>4.951078808234451E-3</v>
      </c>
      <c r="O62" s="2">
        <f t="shared" si="5"/>
        <v>6.9649273278606372E-3</v>
      </c>
      <c r="P62" s="2">
        <f t="shared" si="6"/>
        <v>1.830734203766509E-3</v>
      </c>
    </row>
    <row r="63" spans="1:16" x14ac:dyDescent="0.55000000000000004">
      <c r="A63">
        <f t="shared" si="7"/>
        <v>56.8052850432396</v>
      </c>
      <c r="C63">
        <f t="shared" si="12"/>
        <v>-0.11163313126443709</v>
      </c>
      <c r="D63">
        <f t="shared" si="11"/>
        <v>-8.5107795399968961E-2</v>
      </c>
      <c r="E63" s="2">
        <f t="shared" si="2"/>
        <v>1.6716079861621494E-5</v>
      </c>
      <c r="K63">
        <f t="shared" si="8"/>
        <v>56.8052850432396</v>
      </c>
      <c r="L63" s="2">
        <v>-2.0573999999999901E-2</v>
      </c>
      <c r="M63" s="2">
        <v>-0.11572166154580001</v>
      </c>
      <c r="N63" s="2">
        <f t="shared" si="4"/>
        <v>4.1646107487250681E-3</v>
      </c>
      <c r="O63" s="2">
        <f t="shared" si="5"/>
        <v>6.2509299622141151E-4</v>
      </c>
      <c r="P63" s="2">
        <f t="shared" si="6"/>
        <v>1.4508338848561182E-2</v>
      </c>
    </row>
    <row r="64" spans="1:16" x14ac:dyDescent="0.55000000000000004">
      <c r="A64">
        <f t="shared" si="7"/>
        <v>57.8052850432396</v>
      </c>
      <c r="C64">
        <f t="shared" si="12"/>
        <v>-0.19625602554512689</v>
      </c>
      <c r="D64">
        <f t="shared" si="11"/>
        <v>-0.16838661060718554</v>
      </c>
      <c r="E64" s="2">
        <f t="shared" si="2"/>
        <v>1.028077229702379E-6</v>
      </c>
      <c r="K64">
        <f t="shared" si="8"/>
        <v>57.8052850432396</v>
      </c>
      <c r="L64" s="2">
        <v>-0.116586</v>
      </c>
      <c r="M64" s="2">
        <v>-0.19726996697820001</v>
      </c>
      <c r="N64" s="2">
        <f t="shared" si="4"/>
        <v>2.6833032592772639E-3</v>
      </c>
      <c r="O64" s="2">
        <f t="shared" si="5"/>
        <v>1.4644354277065385E-2</v>
      </c>
      <c r="P64" s="2">
        <f t="shared" si="6"/>
        <v>4.0803544058019302E-2</v>
      </c>
    </row>
    <row r="65" spans="1:16" x14ac:dyDescent="0.55000000000000004">
      <c r="A65">
        <f t="shared" si="7"/>
        <v>58.8052850432396</v>
      </c>
      <c r="C65">
        <f t="shared" si="12"/>
        <v>-0.2348837145270847</v>
      </c>
      <c r="D65">
        <f t="shared" si="11"/>
        <v>-0.21227980916949774</v>
      </c>
      <c r="E65" s="2">
        <f t="shared" si="2"/>
        <v>1.4738322942311175E-5</v>
      </c>
      <c r="K65">
        <f t="shared" si="8"/>
        <v>58.8052850432396</v>
      </c>
      <c r="L65" s="2">
        <v>-0.21437599999999901</v>
      </c>
      <c r="M65" s="2">
        <v>-0.23872276687659899</v>
      </c>
      <c r="N65" s="2">
        <f t="shared" si="4"/>
        <v>4.3940159978776321E-6</v>
      </c>
      <c r="O65" s="2">
        <f t="shared" si="5"/>
        <v>4.7875129087554182E-2</v>
      </c>
      <c r="P65" s="2">
        <f t="shared" si="6"/>
        <v>5.9268716271416479E-2</v>
      </c>
    </row>
    <row r="66" spans="1:16" x14ac:dyDescent="0.55000000000000004">
      <c r="A66">
        <f t="shared" si="7"/>
        <v>59.8052850432396</v>
      </c>
      <c r="C66">
        <f t="shared" si="12"/>
        <v>-0.21841835659190334</v>
      </c>
      <c r="D66">
        <f t="shared" ref="D66:D81" si="13">($B$3*EXP(-D$4*((PI()/($B$1*$B$2)))^0.5)*SIN(2*PI()*$A66/$B$2-D$4*SQRT(PI()/($B$1*$B$2))))+($C$3*EXP(-D$4*((PI()/($B$1*$C$2)))^0.5)*SIN(2*PI()*$A66/$C$2-D$4*SQRT(PI()/($B$1*$C$2))))</f>
        <v>-0.2063937661638672</v>
      </c>
      <c r="E66" s="2">
        <f t="shared" si="2"/>
        <v>2.9634037149807055E-7</v>
      </c>
      <c r="K66">
        <f t="shared" si="8"/>
        <v>59.8052850432396</v>
      </c>
      <c r="L66" s="2">
        <v>-0.28244799999999998</v>
      </c>
      <c r="M66" s="2">
        <v>-0.21787398505379901</v>
      </c>
      <c r="N66" s="2">
        <f t="shared" si="4"/>
        <v>5.7842464844011631E-3</v>
      </c>
      <c r="O66" s="2">
        <f t="shared" si="5"/>
        <v>8.2297758967687346E-2</v>
      </c>
      <c r="P66" s="2">
        <f t="shared" si="6"/>
        <v>4.9552046415168166E-2</v>
      </c>
    </row>
    <row r="67" spans="1:16" x14ac:dyDescent="0.55000000000000004">
      <c r="A67">
        <f t="shared" si="7"/>
        <v>60.8052850432396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-0.15126424435596128</v>
      </c>
      <c r="D67">
        <f t="shared" si="13"/>
        <v>-0.1525336421315876</v>
      </c>
      <c r="E67" s="2">
        <f t="shared" si="2"/>
        <v>3.1167651034469184E-7</v>
      </c>
      <c r="K67">
        <f t="shared" si="8"/>
        <v>60.8052850432396</v>
      </c>
      <c r="L67" s="2">
        <v>-0.26847799999999999</v>
      </c>
      <c r="M67" s="2">
        <v>-0.150705964399</v>
      </c>
      <c r="N67" s="2">
        <f t="shared" si="4"/>
        <v>1.3443094121518484E-2</v>
      </c>
      <c r="O67" s="2">
        <f t="shared" si="5"/>
        <v>7.4477608343331753E-2</v>
      </c>
      <c r="P67" s="2">
        <f t="shared" si="6"/>
        <v>2.4159998453915629E-2</v>
      </c>
    </row>
    <row r="68" spans="1:16" x14ac:dyDescent="0.55000000000000004">
      <c r="A68">
        <f t="shared" si="7"/>
        <v>61.8052850432396</v>
      </c>
      <c r="C68">
        <f t="shared" si="14"/>
        <v>-5.0200871166309981E-2</v>
      </c>
      <c r="D68">
        <f t="shared" si="13"/>
        <v>-6.4223759604851438E-2</v>
      </c>
      <c r="E68" s="2">
        <f t="shared" si="2"/>
        <v>1.054126237986219E-4</v>
      </c>
      <c r="K68">
        <f t="shared" si="8"/>
        <v>61.8052850432396</v>
      </c>
      <c r="L68" s="2">
        <v>-0.18084800000000001</v>
      </c>
      <c r="M68" s="2">
        <v>-3.9933806162199902E-2</v>
      </c>
      <c r="N68" s="2">
        <f t="shared" si="4"/>
        <v>1.3601213447745404E-2</v>
      </c>
      <c r="O68" s="2">
        <f t="shared" si="5"/>
        <v>3.4327144245101165E-2</v>
      </c>
      <c r="P68" s="2">
        <f t="shared" si="6"/>
        <v>1.994757719174462E-3</v>
      </c>
    </row>
    <row r="69" spans="1:16" x14ac:dyDescent="0.55000000000000004">
      <c r="A69">
        <f t="shared" si="7"/>
        <v>62.8052850432396</v>
      </c>
      <c r="C69">
        <f t="shared" si="14"/>
        <v>5.9819496739550115E-2</v>
      </c>
      <c r="D69">
        <f t="shared" si="13"/>
        <v>3.668504174890333E-2</v>
      </c>
      <c r="E69" s="2">
        <f t="shared" si="2"/>
        <v>7.5303512684460003E-4</v>
      </c>
      <c r="K69">
        <f t="shared" si="8"/>
        <v>62.8052850432396</v>
      </c>
      <c r="L69" s="2">
        <v>-6.2483999999999901E-2</v>
      </c>
      <c r="M69" s="2">
        <v>8.7260982246799901E-2</v>
      </c>
      <c r="N69" s="2">
        <f t="shared" si="4"/>
        <v>9.8344988413957123E-3</v>
      </c>
      <c r="O69" s="2">
        <f t="shared" si="5"/>
        <v>4.4771969892882157E-3</v>
      </c>
      <c r="P69" s="2">
        <f t="shared" si="6"/>
        <v>6.8115438655580217E-3</v>
      </c>
    </row>
    <row r="70" spans="1:16" x14ac:dyDescent="0.55000000000000004">
      <c r="A70">
        <f t="shared" si="7"/>
        <v>63.8052850432396</v>
      </c>
      <c r="C70">
        <f t="shared" si="14"/>
        <v>0.15189643601356398</v>
      </c>
      <c r="D70">
        <f t="shared" si="13"/>
        <v>0.12547028138168073</v>
      </c>
      <c r="E70" s="2">
        <f t="shared" ref="E70:E133" si="15">(M70-C70)^2</f>
        <v>2.5352215490278673E-3</v>
      </c>
      <c r="K70">
        <f t="shared" si="8"/>
        <v>63.8052850432396</v>
      </c>
      <c r="L70" s="2">
        <v>7.0358000000000004E-2</v>
      </c>
      <c r="M70" s="2">
        <v>0.202247419609</v>
      </c>
      <c r="N70" s="2">
        <f t="shared" si="4"/>
        <v>3.0373635590935522E-3</v>
      </c>
      <c r="O70" s="2">
        <f t="shared" si="5"/>
        <v>4.3467833795067584E-3</v>
      </c>
      <c r="P70" s="2">
        <f t="shared" si="6"/>
        <v>3.9013563830857807E-2</v>
      </c>
    </row>
    <row r="71" spans="1:16" x14ac:dyDescent="0.55000000000000004">
      <c r="A71">
        <f t="shared" si="7"/>
        <v>64.805285043239593</v>
      </c>
      <c r="C71">
        <f t="shared" si="14"/>
        <v>0.20387004410938894</v>
      </c>
      <c r="D71">
        <f t="shared" si="13"/>
        <v>0.18068917325927936</v>
      </c>
      <c r="E71" s="2">
        <f t="shared" si="15"/>
        <v>2.4761756033855353E-3</v>
      </c>
      <c r="K71">
        <f t="shared" si="8"/>
        <v>64.805285043239593</v>
      </c>
      <c r="L71" s="2">
        <v>0.19151599999999999</v>
      </c>
      <c r="M71" s="2">
        <v>0.25363122982059899</v>
      </c>
      <c r="N71" s="2">
        <f t="shared" ref="N71:N134" si="16">(L71-D71)^2</f>
        <v>1.1722017727358342E-4</v>
      </c>
      <c r="O71" s="2">
        <f t="shared" ref="O71:O134" si="17">(L71-$J$1)^2</f>
        <v>3.5001972182822701E-2</v>
      </c>
      <c r="P71" s="2">
        <f t="shared" ref="P71:P134" si="18">(M71-$J$2)^2</f>
        <v>6.19523675751961E-2</v>
      </c>
    </row>
    <row r="72" spans="1:16" x14ac:dyDescent="0.55000000000000004">
      <c r="A72">
        <f t="shared" si="7"/>
        <v>65.805285043239593</v>
      </c>
      <c r="C72">
        <f t="shared" si="14"/>
        <v>0.20380119823650272</v>
      </c>
      <c r="D72">
        <f t="shared" si="13"/>
        <v>0.18948795316963654</v>
      </c>
      <c r="E72" s="2">
        <f t="shared" si="15"/>
        <v>9.6149480149706123E-4</v>
      </c>
      <c r="K72">
        <f t="shared" si="8"/>
        <v>65.805285043239593</v>
      </c>
      <c r="L72" s="2">
        <v>0.27101799999999898</v>
      </c>
      <c r="M72" s="2">
        <v>0.23480917787879901</v>
      </c>
      <c r="N72" s="2">
        <f t="shared" si="16"/>
        <v>6.6471485361610924E-3</v>
      </c>
      <c r="O72" s="2">
        <f t="shared" si="17"/>
        <v>7.1070302822398457E-2</v>
      </c>
      <c r="P72" s="2">
        <f t="shared" si="18"/>
        <v>5.2936932221352456E-2</v>
      </c>
    </row>
    <row r="73" spans="1:16" x14ac:dyDescent="0.55000000000000004">
      <c r="A73">
        <f t="shared" si="7"/>
        <v>66.805285043239593</v>
      </c>
      <c r="C73">
        <f t="shared" si="14"/>
        <v>0.15287553193445702</v>
      </c>
      <c r="D73">
        <f t="shared" si="13"/>
        <v>0.15074346543169045</v>
      </c>
      <c r="E73" s="2">
        <f t="shared" si="15"/>
        <v>1.5385121703323871E-5</v>
      </c>
      <c r="K73">
        <f t="shared" si="8"/>
        <v>66.805285043239593</v>
      </c>
      <c r="L73" s="2">
        <v>0.270256</v>
      </c>
      <c r="M73" s="2">
        <v>0.14895314468900001</v>
      </c>
      <c r="N73" s="2">
        <f t="shared" si="16"/>
        <v>1.4283245918941383E-2</v>
      </c>
      <c r="O73" s="2">
        <f t="shared" si="17"/>
        <v>7.06646000928184E-2</v>
      </c>
      <c r="P73" s="2">
        <f t="shared" si="18"/>
        <v>2.080063147269327E-2</v>
      </c>
    </row>
    <row r="74" spans="1:16" x14ac:dyDescent="0.55000000000000004">
      <c r="A74">
        <f t="shared" si="7"/>
        <v>67.805285043239593</v>
      </c>
      <c r="C74">
        <f t="shared" si="14"/>
        <v>6.5010344741136969E-2</v>
      </c>
      <c r="D74">
        <f t="shared" si="13"/>
        <v>7.5255968380226884E-2</v>
      </c>
      <c r="E74" s="2">
        <f t="shared" si="15"/>
        <v>2.6397315445394328E-8</v>
      </c>
      <c r="K74">
        <f t="shared" si="8"/>
        <v>67.805285043239593</v>
      </c>
      <c r="L74" s="2">
        <v>0.21412200000000001</v>
      </c>
      <c r="M74" s="2">
        <v>6.48478722344E-2</v>
      </c>
      <c r="N74" s="2">
        <f t="shared" si="16"/>
        <v>1.928377473782383E-2</v>
      </c>
      <c r="O74" s="2">
        <f t="shared" si="17"/>
        <v>4.3971632411047269E-2</v>
      </c>
      <c r="P74" s="2">
        <f t="shared" si="18"/>
        <v>3.6142902875352899E-3</v>
      </c>
    </row>
    <row r="75" spans="1:16" x14ac:dyDescent="0.55000000000000004">
      <c r="A75">
        <f t="shared" si="7"/>
        <v>68.805285043239593</v>
      </c>
      <c r="C75">
        <f t="shared" si="14"/>
        <v>-3.6729136571638926E-2</v>
      </c>
      <c r="D75">
        <f t="shared" si="13"/>
        <v>-1.7047901982796754E-2</v>
      </c>
      <c r="E75" s="2">
        <f t="shared" si="15"/>
        <v>2.6077163908959719E-4</v>
      </c>
      <c r="K75">
        <f t="shared" si="8"/>
        <v>68.805285043239593</v>
      </c>
      <c r="L75" s="2">
        <v>0.116586</v>
      </c>
      <c r="M75" s="2">
        <v>-2.0580711289599901E-2</v>
      </c>
      <c r="N75" s="2">
        <f t="shared" si="16"/>
        <v>1.7858019759147734E-2</v>
      </c>
      <c r="O75" s="2">
        <f t="shared" si="17"/>
        <v>1.2579448400730031E-2</v>
      </c>
      <c r="P75" s="2">
        <f t="shared" si="18"/>
        <v>6.405766488552328E-4</v>
      </c>
    </row>
    <row r="76" spans="1:16" x14ac:dyDescent="0.55000000000000004">
      <c r="A76">
        <f t="shared" ref="A76:A139" si="19">K76</f>
        <v>69.805285043239593</v>
      </c>
      <c r="C76">
        <f t="shared" si="14"/>
        <v>-0.12599785091535642</v>
      </c>
      <c r="D76">
        <f t="shared" si="13"/>
        <v>-0.10219339259224833</v>
      </c>
      <c r="E76" s="2">
        <f t="shared" si="15"/>
        <v>9.8294470903041091E-4</v>
      </c>
      <c r="K76">
        <f t="shared" si="8"/>
        <v>69.805285043239593</v>
      </c>
      <c r="L76" s="2">
        <v>-1.2699999999999901E-3</v>
      </c>
      <c r="M76" s="2">
        <v>-9.4645901868600002E-2</v>
      </c>
      <c r="N76" s="2">
        <f t="shared" si="16"/>
        <v>1.0185531172329086E-2</v>
      </c>
      <c r="O76" s="2">
        <f t="shared" si="17"/>
        <v>3.2465606930036375E-5</v>
      </c>
      <c r="P76" s="2">
        <f t="shared" si="18"/>
        <v>9.8753521307376625E-3</v>
      </c>
    </row>
    <row r="77" spans="1:16" x14ac:dyDescent="0.55000000000000004">
      <c r="A77">
        <f t="shared" si="19"/>
        <v>70.805285043239593</v>
      </c>
      <c r="C77">
        <f t="shared" si="14"/>
        <v>-0.17984505361965356</v>
      </c>
      <c r="D77">
        <f t="shared" si="13"/>
        <v>-0.15823709690242521</v>
      </c>
      <c r="E77" s="2">
        <f t="shared" si="15"/>
        <v>2.5203547618478486E-4</v>
      </c>
      <c r="K77">
        <f t="shared" ref="K77:K140" si="20">K76+1</f>
        <v>70.805285043239593</v>
      </c>
      <c r="L77" s="2">
        <v>-0.104393999999999</v>
      </c>
      <c r="M77" s="2">
        <v>-0.16396942839779899</v>
      </c>
      <c r="N77" s="2">
        <f t="shared" si="16"/>
        <v>2.8990790840440588E-3</v>
      </c>
      <c r="O77" s="2">
        <f t="shared" si="17"/>
        <v>1.1842197182354823E-2</v>
      </c>
      <c r="P77" s="2">
        <f t="shared" si="18"/>
        <v>2.8459127505420345E-2</v>
      </c>
    </row>
    <row r="78" spans="1:16" x14ac:dyDescent="0.55000000000000004">
      <c r="A78">
        <f t="shared" si="19"/>
        <v>71.805285043239593</v>
      </c>
      <c r="C78">
        <f t="shared" si="14"/>
        <v>-0.1845154588485215</v>
      </c>
      <c r="D78">
        <f t="shared" si="13"/>
        <v>-0.17081769472298397</v>
      </c>
      <c r="E78" s="2">
        <f t="shared" si="15"/>
        <v>7.6410375081176735E-6</v>
      </c>
      <c r="K78">
        <f t="shared" si="20"/>
        <v>71.805285043239593</v>
      </c>
      <c r="L78" s="2">
        <v>-0.18618199999999999</v>
      </c>
      <c r="M78" s="2">
        <v>-0.187279701512999</v>
      </c>
      <c r="N78" s="2">
        <f t="shared" si="16"/>
        <v>2.360618766453422E-4</v>
      </c>
      <c r="O78" s="2">
        <f t="shared" si="17"/>
        <v>3.6332118674036934E-2</v>
      </c>
      <c r="P78" s="2">
        <f t="shared" si="18"/>
        <v>3.6867304763619262E-2</v>
      </c>
    </row>
    <row r="79" spans="1:16" x14ac:dyDescent="0.55000000000000004">
      <c r="A79">
        <f t="shared" si="19"/>
        <v>72.805285043239593</v>
      </c>
      <c r="C79">
        <f t="shared" si="14"/>
        <v>-0.13891900050384681</v>
      </c>
      <c r="D79">
        <f t="shared" si="13"/>
        <v>-0.13678220181543882</v>
      </c>
      <c r="E79" s="2">
        <f t="shared" si="15"/>
        <v>1.3883907562740238E-7</v>
      </c>
      <c r="K79">
        <f t="shared" si="20"/>
        <v>72.805285043239593</v>
      </c>
      <c r="L79" s="2">
        <v>-0.22504399999999899</v>
      </c>
      <c r="M79" s="2">
        <v>-0.13929161166260001</v>
      </c>
      <c r="N79" s="2">
        <f t="shared" si="16"/>
        <v>7.79014501877203E-3</v>
      </c>
      <c r="O79" s="2">
        <f t="shared" si="17"/>
        <v>5.2657334465425705E-2</v>
      </c>
      <c r="P79" s="2">
        <f t="shared" si="18"/>
        <v>2.0741909061163449E-2</v>
      </c>
    </row>
    <row r="80" spans="1:16" x14ac:dyDescent="0.55000000000000004">
      <c r="A80">
        <f t="shared" si="19"/>
        <v>73.805285043239593</v>
      </c>
      <c r="C80">
        <f t="shared" si="14"/>
        <v>-5.4897510992025167E-2</v>
      </c>
      <c r="D80">
        <f t="shared" si="13"/>
        <v>-6.4976419484737091E-2</v>
      </c>
      <c r="E80" s="2">
        <f t="shared" si="15"/>
        <v>8.5838794166180061E-9</v>
      </c>
      <c r="K80">
        <f t="shared" si="20"/>
        <v>73.805285043239593</v>
      </c>
      <c r="L80" s="2">
        <v>-0.17068799999999901</v>
      </c>
      <c r="M80" s="2">
        <v>-5.4804861764199901E-2</v>
      </c>
      <c r="N80" s="2">
        <f t="shared" si="16"/>
        <v>1.1174938255034702E-2</v>
      </c>
      <c r="O80" s="2">
        <f t="shared" si="17"/>
        <v>3.0665564372842197E-2</v>
      </c>
      <c r="P80" s="2">
        <f t="shared" si="18"/>
        <v>3.5442693195741606E-3</v>
      </c>
    </row>
    <row r="81" spans="1:16" x14ac:dyDescent="0.55000000000000004">
      <c r="A81">
        <f t="shared" si="19"/>
        <v>74.805285043239593</v>
      </c>
      <c r="C81">
        <f t="shared" si="14"/>
        <v>4.5778003591878273E-2</v>
      </c>
      <c r="D81">
        <f t="shared" si="13"/>
        <v>2.5998600340903542E-2</v>
      </c>
      <c r="E81" s="2">
        <f t="shared" si="15"/>
        <v>3.1265552927016861E-4</v>
      </c>
      <c r="K81">
        <f t="shared" si="20"/>
        <v>74.805285043239593</v>
      </c>
      <c r="L81" s="2">
        <v>-7.5691999999999898E-2</v>
      </c>
      <c r="M81" s="2">
        <v>6.3460071606399895E-2</v>
      </c>
      <c r="N81" s="2">
        <f t="shared" si="16"/>
        <v>1.034097819769335E-2</v>
      </c>
      <c r="O81" s="2">
        <f t="shared" si="17"/>
        <v>6.4191919432244199E-3</v>
      </c>
      <c r="P81" s="2">
        <f t="shared" si="18"/>
        <v>3.4493499956248525E-3</v>
      </c>
    </row>
    <row r="82" spans="1:16" x14ac:dyDescent="0.55000000000000004">
      <c r="A82">
        <f t="shared" si="19"/>
        <v>75.805285043239593</v>
      </c>
      <c r="C82">
        <f t="shared" si="14"/>
        <v>0.13692384961270287</v>
      </c>
      <c r="D82">
        <f t="shared" ref="D82:D97" si="21">($B$3*EXP(-D$4*((PI()/($B$1*$B$2)))^0.5)*SIN(2*PI()*$A82/$B$2-D$4*SQRT(PI()/($B$1*$B$2))))+($C$3*EXP(-D$4*((PI()/($B$1*$C$2)))^0.5)*SIN(2*PI()*$A82/$C$2-D$4*SQRT(PI()/($B$1*$C$2))))</f>
        <v>0.11249944260754402</v>
      </c>
      <c r="E82" s="2">
        <f t="shared" si="15"/>
        <v>1.3054073195393676E-4</v>
      </c>
      <c r="K82">
        <f t="shared" si="20"/>
        <v>75.805285043239593</v>
      </c>
      <c r="L82" s="2">
        <v>4.3942000000000002E-2</v>
      </c>
      <c r="M82" s="2">
        <v>0.14834929192160001</v>
      </c>
      <c r="N82" s="2">
        <f t="shared" si="16"/>
        <v>4.7001229368866908E-3</v>
      </c>
      <c r="O82" s="2">
        <f t="shared" si="17"/>
        <v>1.5613672713791727E-3</v>
      </c>
      <c r="P82" s="2">
        <f t="shared" si="18"/>
        <v>2.0626815697668263E-2</v>
      </c>
    </row>
    <row r="83" spans="1:16" x14ac:dyDescent="0.55000000000000004">
      <c r="A83">
        <f t="shared" si="19"/>
        <v>76.805285043239593</v>
      </c>
      <c r="C83">
        <f t="shared" ref="C83:C98" si="22">($B$3*EXP(-C$4*((PI()/($B$1*$B$2)))^0.5)*SIN(2*PI()*$A83/$B$2-C$4*SQRT(PI()/($B$1*$B$2))))+($C$3*EXP(-C$4*((PI()/($B$1*$C$2)))^0.5)*SIN(2*PI()*$A83/$C$2-C$4*SQRT(PI()/($B$1*$C$2))))</f>
        <v>0.19458597967925759</v>
      </c>
      <c r="D83">
        <f t="shared" si="21"/>
        <v>0.17183686629928258</v>
      </c>
      <c r="E83" s="2">
        <f t="shared" si="15"/>
        <v>2.4323640040609936E-6</v>
      </c>
      <c r="K83">
        <f t="shared" si="20"/>
        <v>76.805285043239593</v>
      </c>
      <c r="L83" s="2">
        <v>0.13233400000000001</v>
      </c>
      <c r="M83" s="2">
        <v>0.19614558347639999</v>
      </c>
      <c r="N83" s="2">
        <f t="shared" si="16"/>
        <v>1.5604764458589946E-3</v>
      </c>
      <c r="O83" s="2">
        <f t="shared" si="17"/>
        <v>1.635998068672917E-2</v>
      </c>
      <c r="P83" s="2">
        <f t="shared" si="18"/>
        <v>3.6640345009730062E-2</v>
      </c>
    </row>
    <row r="84" spans="1:16" x14ac:dyDescent="0.55000000000000004">
      <c r="A84">
        <f t="shared" si="19"/>
        <v>77.805285043239593</v>
      </c>
      <c r="C84">
        <f t="shared" si="22"/>
        <v>0.20313637677650326</v>
      </c>
      <c r="D84">
        <f t="shared" si="21"/>
        <v>0.18804684471476418</v>
      </c>
      <c r="E84" s="2">
        <f t="shared" si="15"/>
        <v>1.1044256844764888E-3</v>
      </c>
      <c r="K84">
        <f t="shared" si="20"/>
        <v>77.805285043239593</v>
      </c>
      <c r="L84" s="2">
        <v>0.20319999999999999</v>
      </c>
      <c r="M84" s="2">
        <v>0.16990347614359899</v>
      </c>
      <c r="N84" s="2">
        <f t="shared" si="16"/>
        <v>2.2961811509846994E-4</v>
      </c>
      <c r="O84" s="2">
        <f t="shared" si="17"/>
        <v>3.951036369772528E-2</v>
      </c>
      <c r="P84" s="2">
        <f t="shared" si="18"/>
        <v>2.7282639134365991E-2</v>
      </c>
    </row>
    <row r="85" spans="1:16" x14ac:dyDescent="0.55000000000000004">
      <c r="A85">
        <f t="shared" si="19"/>
        <v>78.805285043239593</v>
      </c>
      <c r="C85">
        <f t="shared" si="22"/>
        <v>0.1592875061740206</v>
      </c>
      <c r="D85">
        <f t="shared" si="21"/>
        <v>0.1559823750286049</v>
      </c>
      <c r="E85" s="2">
        <f t="shared" si="15"/>
        <v>4.078578379958714E-3</v>
      </c>
      <c r="K85">
        <f t="shared" si="20"/>
        <v>78.805285043239593</v>
      </c>
      <c r="L85" s="2">
        <v>0.20142199999999999</v>
      </c>
      <c r="M85" s="2">
        <v>9.5423757615400007E-2</v>
      </c>
      <c r="N85" s="2">
        <f t="shared" si="16"/>
        <v>2.0647595175410319E-3</v>
      </c>
      <c r="O85" s="2">
        <f t="shared" si="17"/>
        <v>3.880669125137054E-2</v>
      </c>
      <c r="P85" s="2">
        <f t="shared" si="18"/>
        <v>8.2255563908044463E-3</v>
      </c>
    </row>
    <row r="86" spans="1:16" x14ac:dyDescent="0.55000000000000004">
      <c r="A86">
        <f t="shared" si="19"/>
        <v>79.805285043239593</v>
      </c>
      <c r="C86">
        <f t="shared" si="22"/>
        <v>7.3010400045201165E-2</v>
      </c>
      <c r="D86">
        <f t="shared" si="21"/>
        <v>8.2692790897140822E-2</v>
      </c>
      <c r="E86" s="2">
        <f t="shared" si="15"/>
        <v>1.7518404231922175E-3</v>
      </c>
      <c r="K86">
        <f t="shared" si="20"/>
        <v>79.805285043239593</v>
      </c>
      <c r="L86" s="2">
        <v>0.15392400000000001</v>
      </c>
      <c r="M86" s="2">
        <v>3.1155407234399999E-2</v>
      </c>
      <c r="N86" s="2">
        <f t="shared" si="16"/>
        <v>5.0738851502552485E-3</v>
      </c>
      <c r="O86" s="2">
        <f t="shared" si="17"/>
        <v>2.2349095918179601E-2</v>
      </c>
      <c r="P86" s="2">
        <f t="shared" si="18"/>
        <v>6.9836004944623766E-4</v>
      </c>
    </row>
    <row r="87" spans="1:16" x14ac:dyDescent="0.55000000000000004">
      <c r="A87">
        <f t="shared" si="19"/>
        <v>80.805285043239593</v>
      </c>
      <c r="C87">
        <f t="shared" si="22"/>
        <v>-3.4881512300469333E-2</v>
      </c>
      <c r="D87">
        <f t="shared" si="21"/>
        <v>-1.4262544776815191E-2</v>
      </c>
      <c r="E87" s="2">
        <f t="shared" si="15"/>
        <v>3.6888147462854848E-4</v>
      </c>
      <c r="K87">
        <f t="shared" si="20"/>
        <v>80.805285043239593</v>
      </c>
      <c r="L87" s="2">
        <v>6.4007999999999995E-2</v>
      </c>
      <c r="M87" s="2">
        <v>-5.4087799672800002E-2</v>
      </c>
      <c r="N87" s="2">
        <f t="shared" si="16"/>
        <v>6.1262781796594321E-3</v>
      </c>
      <c r="O87" s="2">
        <f t="shared" si="17"/>
        <v>3.5497930996683954E-3</v>
      </c>
      <c r="P87" s="2">
        <f t="shared" si="18"/>
        <v>3.4594046837970274E-3</v>
      </c>
    </row>
    <row r="88" spans="1:16" x14ac:dyDescent="0.55000000000000004">
      <c r="A88">
        <f t="shared" si="19"/>
        <v>81.805285043239593</v>
      </c>
      <c r="C88">
        <f t="shared" si="22"/>
        <v>-0.13788389024276626</v>
      </c>
      <c r="D88">
        <f t="shared" si="21"/>
        <v>-0.11115000891612634</v>
      </c>
      <c r="E88" s="2">
        <f t="shared" si="15"/>
        <v>2.0660130760371385E-5</v>
      </c>
      <c r="K88">
        <f t="shared" si="20"/>
        <v>81.805285043239593</v>
      </c>
      <c r="L88" s="2">
        <v>-3.8608000000000003E-2</v>
      </c>
      <c r="M88" s="2">
        <v>-0.1333385485878</v>
      </c>
      <c r="N88" s="2">
        <f t="shared" si="16"/>
        <v>5.2623430575873525E-3</v>
      </c>
      <c r="O88" s="2">
        <f t="shared" si="17"/>
        <v>1.8520852334804694E-3</v>
      </c>
      <c r="P88" s="2">
        <f t="shared" si="18"/>
        <v>1.9062621588176162E-2</v>
      </c>
    </row>
    <row r="89" spans="1:16" x14ac:dyDescent="0.55000000000000004">
      <c r="A89">
        <f t="shared" si="19"/>
        <v>82.805285043239593</v>
      </c>
      <c r="C89">
        <f t="shared" si="22"/>
        <v>-0.21040213095576699</v>
      </c>
      <c r="D89">
        <f t="shared" si="21"/>
        <v>-0.18396530991441648</v>
      </c>
      <c r="E89" s="2">
        <f t="shared" si="15"/>
        <v>1.2710948315282301E-4</v>
      </c>
      <c r="K89">
        <f t="shared" si="20"/>
        <v>82.805285043239593</v>
      </c>
      <c r="L89" s="2">
        <v>-0.140462</v>
      </c>
      <c r="M89" s="2">
        <v>-0.1991278468032</v>
      </c>
      <c r="N89" s="2">
        <f t="shared" si="16"/>
        <v>1.8925379735097668E-3</v>
      </c>
      <c r="O89" s="2">
        <f t="shared" si="17"/>
        <v>2.0993071488873145E-2</v>
      </c>
      <c r="P89" s="2">
        <f t="shared" si="18"/>
        <v>4.1557575031259612E-2</v>
      </c>
    </row>
    <row r="90" spans="1:16" x14ac:dyDescent="0.55000000000000004">
      <c r="A90">
        <f t="shared" si="19"/>
        <v>83.805285043239593</v>
      </c>
      <c r="C90">
        <f t="shared" si="22"/>
        <v>-0.23414984741941636</v>
      </c>
      <c r="D90">
        <f t="shared" si="21"/>
        <v>-0.21442853661485259</v>
      </c>
      <c r="E90" s="2">
        <f t="shared" si="15"/>
        <v>4.7726639725826183E-11</v>
      </c>
      <c r="K90">
        <f t="shared" si="20"/>
        <v>83.805285043239593</v>
      </c>
      <c r="L90" s="2">
        <v>-0.21462999999999999</v>
      </c>
      <c r="M90" s="2">
        <v>-0.2341567558664</v>
      </c>
      <c r="N90" s="2">
        <f t="shared" si="16"/>
        <v>4.0587495555049243E-8</v>
      </c>
      <c r="O90" s="2">
        <f t="shared" si="17"/>
        <v>4.7986345964361077E-2</v>
      </c>
      <c r="P90" s="2">
        <f t="shared" si="18"/>
        <v>5.7066358704510135E-2</v>
      </c>
    </row>
    <row r="91" spans="1:16" x14ac:dyDescent="0.55000000000000004">
      <c r="A91">
        <f t="shared" si="19"/>
        <v>84.805285043239593</v>
      </c>
      <c r="C91">
        <f t="shared" si="22"/>
        <v>-0.20274240595444859</v>
      </c>
      <c r="D91">
        <f t="shared" si="21"/>
        <v>-0.19456943322366627</v>
      </c>
      <c r="E91" s="2">
        <f t="shared" si="15"/>
        <v>9.6563188093223417E-9</v>
      </c>
      <c r="K91">
        <f t="shared" si="20"/>
        <v>84.805285043239593</v>
      </c>
      <c r="L91" s="2">
        <v>-0.27406599999999998</v>
      </c>
      <c r="M91" s="2">
        <v>-0.2028406725246</v>
      </c>
      <c r="N91" s="2">
        <f t="shared" si="16"/>
        <v>6.3197041292240843E-3</v>
      </c>
      <c r="O91" s="2">
        <f t="shared" si="17"/>
        <v>7.7558829977073987E-2</v>
      </c>
      <c r="P91" s="2">
        <f t="shared" si="18"/>
        <v>4.3085129285160402E-2</v>
      </c>
    </row>
    <row r="92" spans="1:16" x14ac:dyDescent="0.55000000000000004">
      <c r="A92">
        <f t="shared" si="19"/>
        <v>85.805285043239593</v>
      </c>
      <c r="C92">
        <f t="shared" si="22"/>
        <v>-0.12333306287042388</v>
      </c>
      <c r="D92">
        <f t="shared" si="21"/>
        <v>-0.12875305588989983</v>
      </c>
      <c r="E92" s="2">
        <f t="shared" si="15"/>
        <v>2.6162498099623552E-7</v>
      </c>
      <c r="K92">
        <f t="shared" si="20"/>
        <v>85.805285043239593</v>
      </c>
      <c r="L92" s="2">
        <v>-0.245109999999999</v>
      </c>
      <c r="M92" s="2">
        <v>-0.123844555764799</v>
      </c>
      <c r="N92" s="2">
        <f t="shared" si="16"/>
        <v>1.3538938442640742E-2</v>
      </c>
      <c r="O92" s="2">
        <f t="shared" si="17"/>
        <v>6.2269143501136444E-2</v>
      </c>
      <c r="P92" s="2">
        <f t="shared" si="18"/>
        <v>1.653113467144917E-2</v>
      </c>
    </row>
    <row r="93" spans="1:16" x14ac:dyDescent="0.55000000000000004">
      <c r="A93">
        <f t="shared" si="19"/>
        <v>86.805285043239593</v>
      </c>
      <c r="C93">
        <f t="shared" si="22"/>
        <v>-1.487856901875729E-2</v>
      </c>
      <c r="D93">
        <f t="shared" si="21"/>
        <v>-3.2635673439209922E-2</v>
      </c>
      <c r="E93" s="2">
        <f t="shared" si="15"/>
        <v>6.0107503444391867E-5</v>
      </c>
      <c r="K93">
        <f t="shared" si="20"/>
        <v>86.805285043239593</v>
      </c>
      <c r="L93" s="2">
        <v>-0.15112999999999999</v>
      </c>
      <c r="M93" s="2">
        <v>-7.1256661143999896E-3</v>
      </c>
      <c r="N93" s="2">
        <f t="shared" si="16"/>
        <v>1.4040905427095157E-2</v>
      </c>
      <c r="O93" s="2">
        <f t="shared" si="17"/>
        <v>2.4198247762744693E-2</v>
      </c>
      <c r="P93" s="2">
        <f t="shared" si="18"/>
        <v>1.4053084325183282E-4</v>
      </c>
    </row>
    <row r="94" spans="1:16" x14ac:dyDescent="0.55000000000000004">
      <c r="A94">
        <f t="shared" si="19"/>
        <v>87.805285043239593</v>
      </c>
      <c r="C94">
        <f t="shared" si="22"/>
        <v>9.6535735700246039E-2</v>
      </c>
      <c r="D94">
        <f t="shared" si="21"/>
        <v>7.0691425625740628E-2</v>
      </c>
      <c r="E94" s="2">
        <f t="shared" si="15"/>
        <v>1.1777183581166979E-3</v>
      </c>
      <c r="K94">
        <f t="shared" si="20"/>
        <v>87.805285043239593</v>
      </c>
      <c r="L94" s="2">
        <v>-2.6161999999999901E-2</v>
      </c>
      <c r="M94" s="2">
        <v>0.13085363712379899</v>
      </c>
      <c r="N94" s="2">
        <f t="shared" si="16"/>
        <v>9.3805860554408531E-3</v>
      </c>
      <c r="O94" s="2">
        <f t="shared" si="17"/>
        <v>9.3573952596365197E-4</v>
      </c>
      <c r="P94" s="2">
        <f t="shared" si="18"/>
        <v>1.5907448192191594E-2</v>
      </c>
    </row>
    <row r="95" spans="1:16" x14ac:dyDescent="0.55000000000000004">
      <c r="A95">
        <f t="shared" si="19"/>
        <v>88.805285043239593</v>
      </c>
      <c r="C95">
        <f t="shared" si="22"/>
        <v>0.18414558655964997</v>
      </c>
      <c r="D95">
        <f t="shared" si="21"/>
        <v>0.15640902450257313</v>
      </c>
      <c r="E95" s="2">
        <f t="shared" si="15"/>
        <v>5.2543546059441047E-4</v>
      </c>
      <c r="K95">
        <f t="shared" si="20"/>
        <v>88.805285043239593</v>
      </c>
      <c r="L95" s="2">
        <v>0.102108</v>
      </c>
      <c r="M95" s="2">
        <v>0.20706796559400001</v>
      </c>
      <c r="N95" s="2">
        <f t="shared" si="16"/>
        <v>2.9486012620290468E-3</v>
      </c>
      <c r="O95" s="2">
        <f t="shared" si="17"/>
        <v>9.5414097786985681E-3</v>
      </c>
      <c r="P95" s="2">
        <f t="shared" si="18"/>
        <v>4.0941095664882965E-2</v>
      </c>
    </row>
    <row r="96" spans="1:16" x14ac:dyDescent="0.55000000000000004">
      <c r="A96">
        <f t="shared" si="19"/>
        <v>89.805285043239593</v>
      </c>
      <c r="C96">
        <f t="shared" si="22"/>
        <v>0.2271225059922912</v>
      </c>
      <c r="D96">
        <f t="shared" si="21"/>
        <v>0.20410377876729457</v>
      </c>
      <c r="E96" s="2">
        <f t="shared" si="15"/>
        <v>1.8004549920323366E-3</v>
      </c>
      <c r="K96">
        <f t="shared" si="20"/>
        <v>89.805285043239593</v>
      </c>
      <c r="L96" s="2">
        <v>0.20929600000000001</v>
      </c>
      <c r="M96" s="2">
        <v>0.2695542746572</v>
      </c>
      <c r="N96" s="2">
        <f t="shared" si="16"/>
        <v>2.6959161329357148E-5</v>
      </c>
      <c r="O96" s="2">
        <f t="shared" si="17"/>
        <v>4.1970954846370118E-2</v>
      </c>
      <c r="P96" s="2">
        <f t="shared" si="18"/>
        <v>7.0132476705704591E-2</v>
      </c>
    </row>
    <row r="97" spans="1:16" x14ac:dyDescent="0.55000000000000004">
      <c r="A97">
        <f t="shared" si="19"/>
        <v>90.805285043239593</v>
      </c>
      <c r="C97">
        <f t="shared" si="22"/>
        <v>0.21570289400294496</v>
      </c>
      <c r="D97">
        <f t="shared" si="21"/>
        <v>0.2027980825947871</v>
      </c>
      <c r="E97" s="2">
        <f t="shared" si="15"/>
        <v>2.8715282075638944E-4</v>
      </c>
      <c r="K97">
        <f t="shared" si="20"/>
        <v>90.805285043239593</v>
      </c>
      <c r="L97" s="2">
        <v>0.27965400000000001</v>
      </c>
      <c r="M97" s="2">
        <v>0.2326484781108</v>
      </c>
      <c r="N97" s="2">
        <f t="shared" si="16"/>
        <v>5.9068320401969091E-3</v>
      </c>
      <c r="O97" s="2">
        <f t="shared" si="17"/>
        <v>7.574942821897919E-2</v>
      </c>
      <c r="P97" s="2">
        <f t="shared" si="18"/>
        <v>5.1947332057999736E-2</v>
      </c>
    </row>
    <row r="98" spans="1:16" x14ac:dyDescent="0.55000000000000004">
      <c r="A98">
        <f t="shared" si="19"/>
        <v>91.805285043239593</v>
      </c>
      <c r="C98">
        <f t="shared" si="22"/>
        <v>0.15355310545052211</v>
      </c>
      <c r="D98">
        <f t="shared" ref="D98:D113" si="23">($B$3*EXP(-D$4*((PI()/($B$1*$B$2)))^0.5)*SIN(2*PI()*$A98/$B$2-D$4*SQRT(PI()/($B$1*$B$2))))+($C$3*EXP(-D$4*((PI()/($B$1*$C$2)))^0.5)*SIN(2*PI()*$A98/$C$2-D$4*SQRT(PI()/($B$1*$C$2))))</f>
        <v>0.15362208912289413</v>
      </c>
      <c r="E98" s="2">
        <f t="shared" si="15"/>
        <v>3.8518401204267301E-6</v>
      </c>
      <c r="K98">
        <f t="shared" si="20"/>
        <v>91.805285043239593</v>
      </c>
      <c r="L98" s="2">
        <v>0.27838400000000002</v>
      </c>
      <c r="M98" s="2">
        <v>0.15159049491339899</v>
      </c>
      <c r="N98" s="2">
        <f t="shared" si="16"/>
        <v>1.5565534405706913E-2</v>
      </c>
      <c r="O98" s="2">
        <f t="shared" si="17"/>
        <v>7.5051966723011523E-2</v>
      </c>
      <c r="P98" s="2">
        <f t="shared" si="18"/>
        <v>2.1568326753618833E-2</v>
      </c>
    </row>
    <row r="99" spans="1:16" x14ac:dyDescent="0.55000000000000004">
      <c r="A99">
        <f t="shared" si="19"/>
        <v>92.805285043239593</v>
      </c>
      <c r="C99">
        <f t="shared" ref="C99:C114" si="24">($B$3*EXP(-C$4*((PI()/($B$1*$B$2)))^0.5)*SIN(2*PI()*$A99/$B$2-C$4*SQRT(PI()/($B$1*$B$2))))+($C$3*EXP(-C$4*((PI()/($B$1*$C$2)))^0.5)*SIN(2*PI()*$A99/$C$2-C$4*SQRT(PI()/($B$1*$C$2))))</f>
        <v>5.6784311295312931E-2</v>
      </c>
      <c r="D99">
        <f t="shared" si="23"/>
        <v>6.9464511446785837E-2</v>
      </c>
      <c r="E99" s="2">
        <f t="shared" si="15"/>
        <v>4.062433637164434E-5</v>
      </c>
      <c r="K99">
        <f t="shared" si="20"/>
        <v>92.805285043239593</v>
      </c>
      <c r="L99" s="2">
        <v>0.21590000000000001</v>
      </c>
      <c r="M99" s="2">
        <v>6.3158033627799995E-2</v>
      </c>
      <c r="N99" s="2">
        <f t="shared" si="16"/>
        <v>2.144335230781852E-2</v>
      </c>
      <c r="O99" s="2">
        <f t="shared" si="17"/>
        <v>4.4720466057402014E-2</v>
      </c>
      <c r="P99" s="2">
        <f t="shared" si="18"/>
        <v>3.4139631365475358E-3</v>
      </c>
    </row>
    <row r="100" spans="1:16" x14ac:dyDescent="0.55000000000000004">
      <c r="A100">
        <f t="shared" si="19"/>
        <v>93.805285043239593</v>
      </c>
      <c r="C100">
        <f t="shared" si="24"/>
        <v>-5.0130446518120542E-2</v>
      </c>
      <c r="D100">
        <f t="shared" si="23"/>
        <v>-2.8304840883232388E-2</v>
      </c>
      <c r="E100" s="2">
        <f t="shared" si="15"/>
        <v>4.2345838503189773E-4</v>
      </c>
      <c r="K100">
        <f t="shared" si="20"/>
        <v>93.805285043239593</v>
      </c>
      <c r="L100" s="2">
        <v>0.112776</v>
      </c>
      <c r="M100" s="2">
        <v>-2.9552342012799899E-2</v>
      </c>
      <c r="N100" s="2">
        <f t="shared" si="16"/>
        <v>1.9903803664319937E-2</v>
      </c>
      <c r="O100" s="2">
        <f t="shared" si="17"/>
        <v>1.1739319472827015E-2</v>
      </c>
      <c r="P100" s="2">
        <f t="shared" si="18"/>
        <v>1.1752038590012823E-3</v>
      </c>
    </row>
    <row r="101" spans="1:16" x14ac:dyDescent="0.55000000000000004">
      <c r="A101">
        <f t="shared" si="19"/>
        <v>94.805285043239593</v>
      </c>
      <c r="C101">
        <f t="shared" si="24"/>
        <v>-0.14050971527451434</v>
      </c>
      <c r="D101">
        <f t="shared" si="23"/>
        <v>-0.11521525638528218</v>
      </c>
      <c r="E101" s="2">
        <f t="shared" si="15"/>
        <v>1.1880142330757688E-3</v>
      </c>
      <c r="K101">
        <f t="shared" si="20"/>
        <v>94.805285043239593</v>
      </c>
      <c r="L101" s="2">
        <v>3.0479999999999999E-3</v>
      </c>
      <c r="M101" s="2">
        <v>-0.10604213292419901</v>
      </c>
      <c r="N101" s="2">
        <f t="shared" si="16"/>
        <v>1.3986197810850986E-2</v>
      </c>
      <c r="O101" s="2">
        <f t="shared" si="17"/>
        <v>1.9040132201225451E-6</v>
      </c>
      <c r="P101" s="2">
        <f t="shared" si="18"/>
        <v>1.2270222720820647E-2</v>
      </c>
    </row>
    <row r="102" spans="1:16" x14ac:dyDescent="0.55000000000000004">
      <c r="A102">
        <f t="shared" si="19"/>
        <v>95.805285043239593</v>
      </c>
      <c r="C102">
        <f t="shared" si="24"/>
        <v>-0.19214330385933495</v>
      </c>
      <c r="D102">
        <f t="shared" si="23"/>
        <v>-0.16982723396125729</v>
      </c>
      <c r="E102" s="2">
        <f t="shared" si="15"/>
        <v>7.9462935657824657E-4</v>
      </c>
      <c r="K102">
        <f t="shared" si="20"/>
        <v>95.805285043239593</v>
      </c>
      <c r="L102" s="2">
        <v>-9.6519999999999995E-2</v>
      </c>
      <c r="M102" s="2">
        <v>-0.16395413294960001</v>
      </c>
      <c r="N102" s="2">
        <f t="shared" si="16"/>
        <v>5.3739505510505148E-3</v>
      </c>
      <c r="O102" s="2">
        <f t="shared" si="17"/>
        <v>1.0190470409354608E-2</v>
      </c>
      <c r="P102" s="2">
        <f t="shared" si="18"/>
        <v>2.8453967106148448E-2</v>
      </c>
    </row>
    <row r="103" spans="1:16" x14ac:dyDescent="0.55000000000000004">
      <c r="A103">
        <f t="shared" si="19"/>
        <v>96.805285043239593</v>
      </c>
      <c r="C103">
        <f t="shared" si="24"/>
        <v>-0.19282418043486052</v>
      </c>
      <c r="D103">
        <f t="shared" si="23"/>
        <v>-0.17907926541530914</v>
      </c>
      <c r="E103" s="2">
        <f t="shared" si="15"/>
        <v>5.4724803422283004E-4</v>
      </c>
      <c r="K103">
        <f t="shared" si="20"/>
        <v>96.805285043239593</v>
      </c>
      <c r="L103" s="2">
        <v>-0.180085999999999</v>
      </c>
      <c r="M103" s="2">
        <v>-0.16943084731999999</v>
      </c>
      <c r="N103" s="2">
        <f t="shared" si="16"/>
        <v>1.0135145240106674E-6</v>
      </c>
      <c r="O103" s="2">
        <f t="shared" si="17"/>
        <v>3.4045364478681395E-2</v>
      </c>
      <c r="P103" s="2">
        <f t="shared" si="18"/>
        <v>3.0331619136374905E-2</v>
      </c>
    </row>
    <row r="104" spans="1:16" x14ac:dyDescent="0.55000000000000004">
      <c r="A104">
        <f t="shared" si="19"/>
        <v>97.805285043239593</v>
      </c>
      <c r="C104">
        <f t="shared" si="24"/>
        <v>-0.14334858379336904</v>
      </c>
      <c r="D104">
        <f t="shared" si="23"/>
        <v>-0.14151102533179968</v>
      </c>
      <c r="E104" s="2">
        <f t="shared" si="15"/>
        <v>2.1007344423059951E-4</v>
      </c>
      <c r="K104">
        <f t="shared" si="20"/>
        <v>97.805285043239593</v>
      </c>
      <c r="L104" s="2">
        <v>-0.19989799999999899</v>
      </c>
      <c r="M104" s="2">
        <v>-0.128854673202</v>
      </c>
      <c r="N104" s="2">
        <f t="shared" si="16"/>
        <v>3.4090388109049479E-3</v>
      </c>
      <c r="O104" s="2">
        <f t="shared" si="17"/>
        <v>4.174905700558567E-2</v>
      </c>
      <c r="P104" s="2">
        <f t="shared" si="18"/>
        <v>1.7844572218144453E-2</v>
      </c>
    </row>
    <row r="105" spans="1:16" x14ac:dyDescent="0.55000000000000004">
      <c r="A105">
        <f t="shared" si="19"/>
        <v>98.805285043239593</v>
      </c>
      <c r="C105">
        <f t="shared" si="24"/>
        <v>-5.7237084597992677E-2</v>
      </c>
      <c r="D105">
        <f t="shared" si="23"/>
        <v>-6.7559046597202591E-2</v>
      </c>
      <c r="E105" s="2">
        <f t="shared" si="15"/>
        <v>9.1900134680426518E-6</v>
      </c>
      <c r="K105">
        <f t="shared" si="20"/>
        <v>98.805285043239593</v>
      </c>
      <c r="L105" s="2">
        <v>-0.15290799999999999</v>
      </c>
      <c r="M105" s="2">
        <v>-5.4205581098399999E-2</v>
      </c>
      <c r="N105" s="2">
        <f t="shared" si="16"/>
        <v>7.2844438469528818E-3</v>
      </c>
      <c r="O105" s="2">
        <f t="shared" si="17"/>
        <v>2.4754572796389953E-2</v>
      </c>
      <c r="P105" s="2">
        <f t="shared" si="18"/>
        <v>3.4732735867824527E-3</v>
      </c>
    </row>
    <row r="106" spans="1:16" x14ac:dyDescent="0.55000000000000004">
      <c r="A106">
        <f t="shared" si="19"/>
        <v>99.805285043239593</v>
      </c>
      <c r="C106">
        <f t="shared" si="24"/>
        <v>4.274696129282491E-2</v>
      </c>
      <c r="D106">
        <f t="shared" si="23"/>
        <v>2.3143475318075389E-2</v>
      </c>
      <c r="E106" s="2">
        <f t="shared" si="15"/>
        <v>3.7033108016635651E-5</v>
      </c>
      <c r="K106">
        <f t="shared" si="20"/>
        <v>99.805285043239593</v>
      </c>
      <c r="L106" s="2">
        <v>-7.5438000000000005E-2</v>
      </c>
      <c r="M106" s="2">
        <v>4.8832444676799897E-2</v>
      </c>
      <c r="N106" s="2">
        <f t="shared" si="16"/>
        <v>9.7183072758883094E-3</v>
      </c>
      <c r="O106" s="2">
        <f t="shared" si="17"/>
        <v>6.3785555704179717E-3</v>
      </c>
      <c r="P106" s="2">
        <f t="shared" si="18"/>
        <v>1.9451222605909244E-3</v>
      </c>
    </row>
    <row r="107" spans="1:16" x14ac:dyDescent="0.55000000000000004">
      <c r="A107">
        <f t="shared" si="19"/>
        <v>100.80528504323959</v>
      </c>
      <c r="C107">
        <f t="shared" si="24"/>
        <v>0.13040111923781245</v>
      </c>
      <c r="D107">
        <f t="shared" si="23"/>
        <v>0.10677887578716082</v>
      </c>
      <c r="E107" s="2">
        <f t="shared" si="15"/>
        <v>1.1087745663532686E-6</v>
      </c>
      <c r="K107">
        <f t="shared" si="20"/>
        <v>100.80528504323959</v>
      </c>
      <c r="L107" s="2">
        <v>2.7939999999999899E-2</v>
      </c>
      <c r="M107" s="2">
        <v>0.12934813558819899</v>
      </c>
      <c r="N107" s="2">
        <f t="shared" si="16"/>
        <v>6.2155683353833889E-3</v>
      </c>
      <c r="O107" s="2">
        <f t="shared" si="17"/>
        <v>5.528207341864963E-4</v>
      </c>
      <c r="P107" s="2">
        <f t="shared" si="18"/>
        <v>1.5529952769628357E-2</v>
      </c>
    </row>
    <row r="108" spans="1:16" x14ac:dyDescent="0.55000000000000004">
      <c r="A108">
        <f t="shared" si="19"/>
        <v>101.80528504323959</v>
      </c>
      <c r="C108">
        <f t="shared" si="24"/>
        <v>0.18274666272919543</v>
      </c>
      <c r="D108">
        <f t="shared" si="23"/>
        <v>0.16140514054997834</v>
      </c>
      <c r="E108" s="2">
        <f t="shared" si="15"/>
        <v>8.3804857026205072E-6</v>
      </c>
      <c r="K108">
        <f t="shared" si="20"/>
        <v>101.80528504323959</v>
      </c>
      <c r="L108" s="2">
        <v>0.11176</v>
      </c>
      <c r="M108" s="2">
        <v>0.18564156958479899</v>
      </c>
      <c r="N108" s="2">
        <f t="shared" si="16"/>
        <v>2.4646399802271042E-3</v>
      </c>
      <c r="O108" s="2">
        <f t="shared" si="17"/>
        <v>1.1520188308052876E-2</v>
      </c>
      <c r="P108" s="2">
        <f t="shared" si="18"/>
        <v>3.2729392406397287E-2</v>
      </c>
    </row>
    <row r="109" spans="1:16" x14ac:dyDescent="0.55000000000000004">
      <c r="A109">
        <f t="shared" si="19"/>
        <v>102.80528504323959</v>
      </c>
      <c r="C109">
        <f t="shared" si="24"/>
        <v>0.1858722233154512</v>
      </c>
      <c r="D109">
        <f t="shared" si="23"/>
        <v>0.17253723122606207</v>
      </c>
      <c r="E109" s="2">
        <f t="shared" si="15"/>
        <v>5.682169773494083E-4</v>
      </c>
      <c r="K109">
        <f t="shared" si="20"/>
        <v>102.80528504323959</v>
      </c>
      <c r="L109" s="2">
        <v>0.192024</v>
      </c>
      <c r="M109" s="2">
        <v>0.16203492109079901</v>
      </c>
      <c r="N109" s="2">
        <f t="shared" si="16"/>
        <v>3.7973415724892233E-4</v>
      </c>
      <c r="O109" s="2">
        <f t="shared" si="17"/>
        <v>3.5192311797209767E-2</v>
      </c>
      <c r="P109" s="2">
        <f t="shared" si="18"/>
        <v>2.4745182871587824E-2</v>
      </c>
    </row>
    <row r="110" spans="1:16" x14ac:dyDescent="0.55000000000000004">
      <c r="A110">
        <f t="shared" si="19"/>
        <v>103.80528504323959</v>
      </c>
      <c r="C110">
        <f t="shared" si="24"/>
        <v>0.13848636178867879</v>
      </c>
      <c r="D110">
        <f t="shared" si="23"/>
        <v>0.13684364466656071</v>
      </c>
      <c r="E110" s="2">
        <f t="shared" si="15"/>
        <v>2.5514600417595673E-3</v>
      </c>
      <c r="K110">
        <f t="shared" si="20"/>
        <v>103.80528504323959</v>
      </c>
      <c r="L110" s="2">
        <v>0.18795999999999999</v>
      </c>
      <c r="M110" s="2">
        <v>8.7974382598E-2</v>
      </c>
      <c r="N110" s="2">
        <f t="shared" si="16"/>
        <v>2.6128817825744263E-3</v>
      </c>
      <c r="O110" s="2">
        <f t="shared" si="17"/>
        <v>3.3684046466113213E-2</v>
      </c>
      <c r="P110" s="2">
        <f t="shared" si="18"/>
        <v>6.9298096321910091E-3</v>
      </c>
    </row>
    <row r="111" spans="1:16" x14ac:dyDescent="0.55000000000000004">
      <c r="A111">
        <f t="shared" si="19"/>
        <v>104.80528504323959</v>
      </c>
      <c r="C111">
        <f t="shared" si="24"/>
        <v>5.2283015059143179E-2</v>
      </c>
      <c r="D111">
        <f t="shared" si="23"/>
        <v>6.3026045388709651E-2</v>
      </c>
      <c r="E111" s="2">
        <f t="shared" si="15"/>
        <v>1.735953114312321E-3</v>
      </c>
      <c r="K111">
        <f t="shared" si="20"/>
        <v>104.80528504323959</v>
      </c>
      <c r="L111" s="2">
        <v>0.12979399999999999</v>
      </c>
      <c r="M111" s="2">
        <v>1.0618244397199999E-2</v>
      </c>
      <c r="N111" s="2">
        <f t="shared" si="16"/>
        <v>4.4579597629753271E-3</v>
      </c>
      <c r="O111" s="2">
        <f t="shared" si="17"/>
        <v>1.5716669094793821E-2</v>
      </c>
      <c r="P111" s="2">
        <f t="shared" si="18"/>
        <v>3.4684325020892201E-5</v>
      </c>
    </row>
    <row r="112" spans="1:16" x14ac:dyDescent="0.55000000000000004">
      <c r="A112">
        <f t="shared" si="19"/>
        <v>105.80528504323959</v>
      </c>
      <c r="C112">
        <f t="shared" si="24"/>
        <v>-5.0975226246152527E-2</v>
      </c>
      <c r="D112">
        <f t="shared" si="23"/>
        <v>-3.0342217450299691E-2</v>
      </c>
      <c r="E112" s="2">
        <f t="shared" si="15"/>
        <v>4.5910525772073773E-4</v>
      </c>
      <c r="K112">
        <f t="shared" si="20"/>
        <v>105.80528504323959</v>
      </c>
      <c r="L112" s="2">
        <v>3.8353999999999999E-2</v>
      </c>
      <c r="M112" s="2">
        <v>-7.2401967895800001E-2</v>
      </c>
      <c r="N112" s="2">
        <f t="shared" si="16"/>
        <v>4.7191702919788595E-3</v>
      </c>
      <c r="O112" s="2">
        <f t="shared" si="17"/>
        <v>1.1509829851214142E-3</v>
      </c>
      <c r="P112" s="2">
        <f t="shared" si="18"/>
        <v>5.9491714687297135E-3</v>
      </c>
    </row>
    <row r="113" spans="1:16" x14ac:dyDescent="0.55000000000000004">
      <c r="A113">
        <f t="shared" si="19"/>
        <v>106.80528504323959</v>
      </c>
      <c r="C113">
        <f t="shared" si="24"/>
        <v>-0.1449259426441741</v>
      </c>
      <c r="D113">
        <f t="shared" si="23"/>
        <v>-0.11947841483143742</v>
      </c>
      <c r="E113" s="2">
        <f t="shared" si="15"/>
        <v>4.7578771984425089E-6</v>
      </c>
      <c r="K113">
        <f t="shared" si="20"/>
        <v>106.80528504323959</v>
      </c>
      <c r="L113" s="2">
        <v>-5.8928000000000001E-2</v>
      </c>
      <c r="M113" s="2">
        <v>-0.1471071985206</v>
      </c>
      <c r="N113" s="2">
        <f t="shared" si="16"/>
        <v>3.6663527362591568E-3</v>
      </c>
      <c r="O113" s="2">
        <f t="shared" si="17"/>
        <v>4.0139649779977107E-3</v>
      </c>
      <c r="P113" s="2">
        <f t="shared" si="18"/>
        <v>2.305420216511285E-2</v>
      </c>
    </row>
    <row r="114" spans="1:16" x14ac:dyDescent="0.55000000000000004">
      <c r="A114">
        <f t="shared" si="19"/>
        <v>107.80528504323959</v>
      </c>
      <c r="C114">
        <f t="shared" si="24"/>
        <v>-0.20525558513147815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-0.18138412271227974</v>
      </c>
      <c r="E114" s="2">
        <f t="shared" si="15"/>
        <v>2.2042709499981621E-4</v>
      </c>
      <c r="K114">
        <f t="shared" si="20"/>
        <v>107.80528504323959</v>
      </c>
      <c r="L114" s="2">
        <v>-0.16078199999999901</v>
      </c>
      <c r="M114" s="2">
        <v>-0.22010237249440001</v>
      </c>
      <c r="N114" s="2">
        <f t="shared" si="16"/>
        <v>4.2444746025187372E-4</v>
      </c>
      <c r="O114" s="2">
        <f t="shared" si="17"/>
        <v>2.7294297793390061E-2</v>
      </c>
      <c r="P114" s="2">
        <f t="shared" si="18"/>
        <v>5.0549103092174377E-2</v>
      </c>
    </row>
    <row r="115" spans="1:16" x14ac:dyDescent="0.55000000000000004">
      <c r="A115">
        <f t="shared" si="19"/>
        <v>108.80528504323959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-0.21585780842349003</v>
      </c>
      <c r="D115">
        <f t="shared" si="25"/>
        <v>-0.1996649538833192</v>
      </c>
      <c r="E115" s="2">
        <f t="shared" si="15"/>
        <v>1.1515395551712083E-3</v>
      </c>
      <c r="K115">
        <f t="shared" si="20"/>
        <v>108.80528504323959</v>
      </c>
      <c r="L115" s="2">
        <v>-0.23748999999999901</v>
      </c>
      <c r="M115" s="2">
        <v>-0.249792150249599</v>
      </c>
      <c r="N115" s="2">
        <f t="shared" si="16"/>
        <v>1.4307341137289541E-3</v>
      </c>
      <c r="O115" s="2">
        <f t="shared" si="17"/>
        <v>5.8524250916942494E-2</v>
      </c>
      <c r="P115" s="2">
        <f t="shared" si="18"/>
        <v>6.4780967285084826E-2</v>
      </c>
    </row>
    <row r="116" spans="1:16" x14ac:dyDescent="0.55000000000000004">
      <c r="A116">
        <f t="shared" si="19"/>
        <v>109.80528504323959</v>
      </c>
      <c r="C116">
        <f t="shared" si="26"/>
        <v>-0.17295223438343243</v>
      </c>
      <c r="D116">
        <f t="shared" si="25"/>
        <v>-0.1687127585614773</v>
      </c>
      <c r="E116" s="2">
        <f t="shared" si="15"/>
        <v>1.763417903699706E-3</v>
      </c>
      <c r="K116">
        <f t="shared" si="20"/>
        <v>109.80528504323959</v>
      </c>
      <c r="L116" s="2">
        <v>-0.28600399999999898</v>
      </c>
      <c r="M116" s="2">
        <v>-0.214945304093799</v>
      </c>
      <c r="N116" s="2">
        <f t="shared" si="16"/>
        <v>1.3757235318189585E-2</v>
      </c>
      <c r="O116" s="2">
        <f t="shared" si="17"/>
        <v>8.4350665218977286E-2</v>
      </c>
      <c r="P116" s="2">
        <f t="shared" si="18"/>
        <v>4.8256757899075686E-2</v>
      </c>
    </row>
    <row r="117" spans="1:16" x14ac:dyDescent="0.55000000000000004">
      <c r="A117">
        <f t="shared" si="19"/>
        <v>110.80528504323959</v>
      </c>
      <c r="C117">
        <f t="shared" si="26"/>
        <v>-8.6124337022708775E-2</v>
      </c>
      <c r="D117">
        <f t="shared" si="25"/>
        <v>-9.5195799544854187E-2</v>
      </c>
      <c r="E117" s="2">
        <f t="shared" si="15"/>
        <v>1.5849964910707355E-3</v>
      </c>
      <c r="K117">
        <f t="shared" si="20"/>
        <v>110.80528504323959</v>
      </c>
      <c r="L117" s="2">
        <v>-0.26390599999999997</v>
      </c>
      <c r="M117" s="2">
        <v>-0.125936351428799</v>
      </c>
      <c r="N117" s="2">
        <f t="shared" si="16"/>
        <v>2.8463131737615475E-2</v>
      </c>
      <c r="O117" s="2">
        <f t="shared" si="17"/>
        <v>7.2003060344815364E-2</v>
      </c>
      <c r="P117" s="2">
        <f t="shared" si="18"/>
        <v>1.7073409093712126E-2</v>
      </c>
    </row>
    <row r="118" spans="1:16" x14ac:dyDescent="0.55000000000000004">
      <c r="A118">
        <f t="shared" si="19"/>
        <v>111.80528504323959</v>
      </c>
      <c r="C118">
        <f t="shared" si="26"/>
        <v>2.3981832348525703E-2</v>
      </c>
      <c r="D118">
        <f t="shared" si="25"/>
        <v>3.5236275531404446E-3</v>
      </c>
      <c r="E118" s="2">
        <f t="shared" si="15"/>
        <v>9.7507309839301674E-4</v>
      </c>
      <c r="K118">
        <f t="shared" si="20"/>
        <v>111.80528504323959</v>
      </c>
      <c r="L118" s="2">
        <v>-0.154939999999999</v>
      </c>
      <c r="M118" s="2">
        <v>-7.2443281326E-3</v>
      </c>
      <c r="N118" s="2">
        <f t="shared" si="16"/>
        <v>2.5110721257300097E-2</v>
      </c>
      <c r="O118" s="2">
        <f t="shared" si="17"/>
        <v>2.5398114754841359E-2</v>
      </c>
      <c r="P118" s="2">
        <f t="shared" si="18"/>
        <v>1.4335829846238318E-4</v>
      </c>
    </row>
    <row r="119" spans="1:16" x14ac:dyDescent="0.55000000000000004">
      <c r="A119">
        <f t="shared" si="19"/>
        <v>112.80528504323959</v>
      </c>
      <c r="C119">
        <f t="shared" si="26"/>
        <v>0.13074744756170201</v>
      </c>
      <c r="D119">
        <f t="shared" si="25"/>
        <v>0.1036547164586778</v>
      </c>
      <c r="E119" s="2">
        <f t="shared" si="15"/>
        <v>3.72835286363618E-7</v>
      </c>
      <c r="K119">
        <f t="shared" si="20"/>
        <v>112.80528504323959</v>
      </c>
      <c r="L119" s="2">
        <v>-2.0319999999999901E-2</v>
      </c>
      <c r="M119" s="2">
        <v>0.13135804995799899</v>
      </c>
      <c r="N119" s="2">
        <f t="shared" si="16"/>
        <v>1.536973032100953E-2</v>
      </c>
      <c r="O119" s="2">
        <f t="shared" si="17"/>
        <v>6.1245656741494602E-4</v>
      </c>
      <c r="P119" s="2">
        <f t="shared" si="18"/>
        <v>1.6034940492240933E-2</v>
      </c>
    </row>
    <row r="120" spans="1:16" x14ac:dyDescent="0.55000000000000004">
      <c r="A120">
        <f t="shared" si="19"/>
        <v>113.80528504323959</v>
      </c>
      <c r="C120">
        <f t="shared" si="26"/>
        <v>0.20817212312914996</v>
      </c>
      <c r="D120">
        <f t="shared" si="25"/>
        <v>0.18086449747008457</v>
      </c>
      <c r="E120" s="2">
        <f t="shared" si="15"/>
        <v>4.3580208318392307E-4</v>
      </c>
      <c r="K120">
        <f t="shared" si="20"/>
        <v>113.80528504323959</v>
      </c>
      <c r="L120" s="2">
        <v>0.10795</v>
      </c>
      <c r="M120" s="2">
        <v>0.2290479963608</v>
      </c>
      <c r="N120" s="2">
        <f t="shared" si="16"/>
        <v>5.3165239413149679E-3</v>
      </c>
      <c r="O120" s="2">
        <f t="shared" si="17"/>
        <v>1.0716833500149861E-2</v>
      </c>
      <c r="P120" s="2">
        <f t="shared" si="18"/>
        <v>5.0319054995960427E-2</v>
      </c>
    </row>
    <row r="121" spans="1:16" x14ac:dyDescent="0.55000000000000004">
      <c r="A121">
        <f t="shared" si="19"/>
        <v>114.80528504323959</v>
      </c>
      <c r="C121">
        <f t="shared" si="26"/>
        <v>0.23733003587830032</v>
      </c>
      <c r="D121">
        <f t="shared" si="25"/>
        <v>0.21631555815102152</v>
      </c>
      <c r="E121" s="2">
        <f t="shared" si="15"/>
        <v>2.265239110306576E-3</v>
      </c>
      <c r="K121">
        <f t="shared" si="20"/>
        <v>114.80528504323959</v>
      </c>
      <c r="L121" s="2">
        <v>0.218693999999999</v>
      </c>
      <c r="M121" s="2">
        <v>0.2849245640334</v>
      </c>
      <c r="N121" s="2">
        <f t="shared" si="16"/>
        <v>5.6569856289674168E-6</v>
      </c>
      <c r="O121" s="2">
        <f t="shared" si="17"/>
        <v>4.5909978812530464E-2</v>
      </c>
      <c r="P121" s="2">
        <f t="shared" si="18"/>
        <v>7.850960764971944E-2</v>
      </c>
    </row>
    <row r="122" spans="1:16" x14ac:dyDescent="0.55000000000000004">
      <c r="A122">
        <f t="shared" si="19"/>
        <v>115.80528504323959</v>
      </c>
      <c r="C122">
        <f t="shared" si="26"/>
        <v>0.21107534633975172</v>
      </c>
      <c r="D122">
        <f t="shared" si="25"/>
        <v>0.2013464655110575</v>
      </c>
      <c r="E122" s="2">
        <f t="shared" si="15"/>
        <v>5.7485591146373553E-4</v>
      </c>
      <c r="K122">
        <f t="shared" si="20"/>
        <v>115.80528504323959</v>
      </c>
      <c r="L122" s="2">
        <v>0.29768800000000001</v>
      </c>
      <c r="M122" s="2">
        <v>0.2350514993144</v>
      </c>
      <c r="N122" s="2">
        <f t="shared" si="16"/>
        <v>9.2816912676840987E-3</v>
      </c>
      <c r="O122" s="2">
        <f t="shared" si="17"/>
        <v>8.600150979772013E-2</v>
      </c>
      <c r="P122" s="2">
        <f t="shared" si="18"/>
        <v>5.3048497705352374E-2</v>
      </c>
    </row>
    <row r="123" spans="1:16" x14ac:dyDescent="0.55000000000000004">
      <c r="A123">
        <f t="shared" si="19"/>
        <v>116.80528504323959</v>
      </c>
      <c r="C123">
        <f t="shared" si="26"/>
        <v>0.1358203788571534</v>
      </c>
      <c r="D123">
        <f t="shared" si="25"/>
        <v>0.13962484902723338</v>
      </c>
      <c r="E123" s="2">
        <f t="shared" si="15"/>
        <v>6.9290525129141596E-5</v>
      </c>
      <c r="K123">
        <f t="shared" si="20"/>
        <v>116.80528504323959</v>
      </c>
      <c r="L123" s="2">
        <v>0.27812999999999899</v>
      </c>
      <c r="M123" s="2">
        <v>0.1441444719086</v>
      </c>
      <c r="N123" s="2">
        <f t="shared" si="16"/>
        <v>1.9183676845988595E-2</v>
      </c>
      <c r="O123" s="2">
        <f t="shared" si="17"/>
        <v>7.4912861519817422E-2</v>
      </c>
      <c r="P123" s="2">
        <f t="shared" si="18"/>
        <v>1.9436700449974042E-2</v>
      </c>
    </row>
    <row r="124" spans="1:16" x14ac:dyDescent="0.55000000000000004">
      <c r="A124">
        <f t="shared" si="19"/>
        <v>117.80528504323959</v>
      </c>
      <c r="C124">
        <f t="shared" si="26"/>
        <v>2.994181703129304E-2</v>
      </c>
      <c r="D124">
        <f t="shared" si="25"/>
        <v>4.6234818602596206E-2</v>
      </c>
      <c r="E124" s="2">
        <f t="shared" si="15"/>
        <v>5.7993053889503969E-4</v>
      </c>
      <c r="K124">
        <f t="shared" si="20"/>
        <v>117.80528504323959</v>
      </c>
      <c r="L124" s="2">
        <v>0.20421600000000001</v>
      </c>
      <c r="M124" s="2">
        <v>5.4023564038000002E-2</v>
      </c>
      <c r="N124" s="2">
        <f t="shared" si="16"/>
        <v>2.4958053675719405E-2</v>
      </c>
      <c r="O124" s="2">
        <f t="shared" si="17"/>
        <v>3.9915300942499427E-2</v>
      </c>
      <c r="P124" s="2">
        <f t="shared" si="18"/>
        <v>2.4299634639571204E-3</v>
      </c>
    </row>
    <row r="125" spans="1:16" x14ac:dyDescent="0.55000000000000004">
      <c r="A125">
        <f t="shared" si="19"/>
        <v>118.80528504323959</v>
      </c>
      <c r="C125">
        <f t="shared" si="26"/>
        <v>-8.078660915577654E-2</v>
      </c>
      <c r="D125">
        <f t="shared" si="25"/>
        <v>-5.6073041483017602E-2</v>
      </c>
      <c r="E125" s="2">
        <f t="shared" si="15"/>
        <v>2.6851379665536676E-3</v>
      </c>
      <c r="K125">
        <f t="shared" si="20"/>
        <v>118.80528504323959</v>
      </c>
      <c r="L125" s="2">
        <v>0.104902</v>
      </c>
      <c r="M125" s="2">
        <v>-2.8968292253800002E-2</v>
      </c>
      <c r="N125" s="2">
        <f t="shared" si="16"/>
        <v>2.5912963980459242E-2</v>
      </c>
      <c r="O125" s="2">
        <f t="shared" si="17"/>
        <v>1.0095052837827445E-2</v>
      </c>
      <c r="P125" s="2">
        <f t="shared" si="18"/>
        <v>1.1355010656533559E-3</v>
      </c>
    </row>
    <row r="126" spans="1:16" x14ac:dyDescent="0.55000000000000004">
      <c r="A126">
        <f t="shared" si="19"/>
        <v>119.80528504323959</v>
      </c>
      <c r="C126">
        <f t="shared" si="26"/>
        <v>-0.1695930666656261</v>
      </c>
      <c r="D126">
        <f t="shared" si="25"/>
        <v>-0.14253147560365123</v>
      </c>
      <c r="E126" s="2">
        <f t="shared" si="15"/>
        <v>3.8086702429133081E-3</v>
      </c>
      <c r="K126">
        <f t="shared" si="20"/>
        <v>119.80528504323959</v>
      </c>
      <c r="L126" s="2">
        <v>-4.3179999999999703E-3</v>
      </c>
      <c r="M126" s="2">
        <v>-0.10787864174800001</v>
      </c>
      <c r="N126" s="2">
        <f t="shared" si="16"/>
        <v>1.9102964838441105E-2</v>
      </c>
      <c r="O126" s="2">
        <f t="shared" si="17"/>
        <v>7.6490064607622293E-5</v>
      </c>
      <c r="P126" s="2">
        <f t="shared" si="18"/>
        <v>1.2680459460596913E-2</v>
      </c>
    </row>
    <row r="127" spans="1:16" x14ac:dyDescent="0.55000000000000004">
      <c r="A127">
        <f t="shared" si="19"/>
        <v>120.80528504323959</v>
      </c>
      <c r="C127">
        <f t="shared" si="26"/>
        <v>-0.21533895199776157</v>
      </c>
      <c r="D127">
        <f t="shared" si="25"/>
        <v>-0.19249402454331246</v>
      </c>
      <c r="E127" s="2">
        <f t="shared" si="15"/>
        <v>3.2636836176863034E-3</v>
      </c>
      <c r="K127">
        <f t="shared" si="20"/>
        <v>120.80528504323959</v>
      </c>
      <c r="L127" s="2">
        <v>-0.101091999999999</v>
      </c>
      <c r="M127" s="2">
        <v>-0.15821029353560001</v>
      </c>
      <c r="N127" s="2">
        <f t="shared" si="16"/>
        <v>8.3543300906164762E-3</v>
      </c>
      <c r="O127" s="2">
        <f t="shared" si="17"/>
        <v>1.1134440823870778E-2</v>
      </c>
      <c r="P127" s="2">
        <f t="shared" si="18"/>
        <v>2.6549182239991177E-2</v>
      </c>
    </row>
    <row r="128" spans="1:16" x14ac:dyDescent="0.55000000000000004">
      <c r="A128">
        <f t="shared" si="19"/>
        <v>121.80528504323959</v>
      </c>
      <c r="C128">
        <f t="shared" si="26"/>
        <v>-0.20772656901149289</v>
      </c>
      <c r="D128">
        <f t="shared" si="25"/>
        <v>-0.19452722566806593</v>
      </c>
      <c r="E128" s="2">
        <f t="shared" si="15"/>
        <v>2.2113621289752625E-3</v>
      </c>
      <c r="K128">
        <f t="shared" si="20"/>
        <v>121.80528504323959</v>
      </c>
      <c r="L128" s="2">
        <v>-0.178815999999999</v>
      </c>
      <c r="M128" s="2">
        <v>-0.16070144669399899</v>
      </c>
      <c r="N128" s="2">
        <f t="shared" si="16"/>
        <v>2.4684261199292519E-4</v>
      </c>
      <c r="O128" s="2">
        <f t="shared" si="17"/>
        <v>3.3578312174649072E-2</v>
      </c>
      <c r="P128" s="2">
        <f t="shared" si="18"/>
        <v>2.7367201079424381E-2</v>
      </c>
    </row>
    <row r="129" spans="1:16" x14ac:dyDescent="0.55000000000000004">
      <c r="A129">
        <f t="shared" si="19"/>
        <v>122.80528504323959</v>
      </c>
      <c r="C129">
        <f t="shared" si="26"/>
        <v>-0.14978498786175118</v>
      </c>
      <c r="D129">
        <f t="shared" si="25"/>
        <v>-0.14918768628289619</v>
      </c>
      <c r="E129" s="2">
        <f t="shared" si="15"/>
        <v>1.6600906657141781E-3</v>
      </c>
      <c r="K129">
        <f t="shared" si="20"/>
        <v>122.80528504323959</v>
      </c>
      <c r="L129" s="2">
        <v>-0.19151599999999899</v>
      </c>
      <c r="M129" s="2">
        <v>-0.1090407776508</v>
      </c>
      <c r="N129" s="2">
        <f t="shared" si="16"/>
        <v>1.791686142133473E-3</v>
      </c>
      <c r="O129" s="2">
        <f t="shared" si="17"/>
        <v>3.8393996214972324E-2</v>
      </c>
      <c r="P129" s="2">
        <f t="shared" si="18"/>
        <v>1.2943540565177877E-2</v>
      </c>
    </row>
    <row r="130" spans="1:16" x14ac:dyDescent="0.55000000000000004">
      <c r="A130">
        <f t="shared" si="19"/>
        <v>123.80528504323959</v>
      </c>
      <c r="C130">
        <f t="shared" si="26"/>
        <v>-5.7018674987118934E-2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-6.8795074355578273E-2</v>
      </c>
      <c r="E130" s="2">
        <f t="shared" si="15"/>
        <v>1.0037353797946913E-3</v>
      </c>
      <c r="K130">
        <f t="shared" si="20"/>
        <v>123.80528504323959</v>
      </c>
      <c r="L130" s="2">
        <v>-0.13436599999999899</v>
      </c>
      <c r="M130" s="2">
        <v>-2.5336891896599999E-2</v>
      </c>
      <c r="N130" s="2">
        <f t="shared" si="16"/>
        <v>4.2995462898661498E-3</v>
      </c>
      <c r="O130" s="2">
        <f t="shared" si="17"/>
        <v>1.9263735533517692E-2</v>
      </c>
      <c r="P130" s="2">
        <f t="shared" si="18"/>
        <v>9.0395210991843587E-4</v>
      </c>
    </row>
    <row r="131" spans="1:16" x14ac:dyDescent="0.55000000000000004">
      <c r="A131">
        <f t="shared" si="19"/>
        <v>124.80528504323959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4.6560102980719414E-2</v>
      </c>
      <c r="D131">
        <f t="shared" si="27"/>
        <v>2.5734883072474797E-2</v>
      </c>
      <c r="E131" s="2">
        <f t="shared" si="15"/>
        <v>9.8583255731371023E-4</v>
      </c>
      <c r="K131">
        <f t="shared" si="20"/>
        <v>124.80528504323959</v>
      </c>
      <c r="L131" s="2">
        <v>-4.69899999999999E-2</v>
      </c>
      <c r="M131" s="2">
        <v>7.79580735729999E-2</v>
      </c>
      <c r="N131" s="2">
        <f t="shared" si="16"/>
        <v>5.288908617905117E-3</v>
      </c>
      <c r="O131" s="2">
        <f t="shared" si="17"/>
        <v>2.6437963120938212E-3</v>
      </c>
      <c r="P131" s="2">
        <f t="shared" si="18"/>
        <v>5.3625112105345294E-3</v>
      </c>
    </row>
    <row r="132" spans="1:16" x14ac:dyDescent="0.55000000000000004">
      <c r="A132">
        <f t="shared" si="19"/>
        <v>125.80528504323959</v>
      </c>
      <c r="C132">
        <f t="shared" si="28"/>
        <v>0.134513716731227</v>
      </c>
      <c r="D132">
        <f t="shared" si="27"/>
        <v>0.11019691510992279</v>
      </c>
      <c r="E132" s="2">
        <f t="shared" si="15"/>
        <v>9.0559434218156012E-4</v>
      </c>
      <c r="K132">
        <f t="shared" si="20"/>
        <v>125.80528504323959</v>
      </c>
      <c r="L132" s="2">
        <v>4.8514000000000002E-2</v>
      </c>
      <c r="M132" s="2">
        <v>0.16460681132419899</v>
      </c>
      <c r="N132" s="2">
        <f t="shared" si="16"/>
        <v>3.8047820164579405E-3</v>
      </c>
      <c r="O132" s="2">
        <f t="shared" si="17"/>
        <v>1.9435877528627933E-3</v>
      </c>
      <c r="P132" s="2">
        <f t="shared" si="18"/>
        <v>2.5560945106670681E-2</v>
      </c>
    </row>
    <row r="133" spans="1:16" x14ac:dyDescent="0.55000000000000004">
      <c r="A133">
        <f t="shared" si="19"/>
        <v>126.80528504323959</v>
      </c>
      <c r="C133">
        <f t="shared" si="28"/>
        <v>0.18464630826217987</v>
      </c>
      <c r="D133">
        <f t="shared" si="27"/>
        <v>0.1632066021958169</v>
      </c>
      <c r="E133" s="2">
        <f t="shared" si="15"/>
        <v>2.9980909328200896E-4</v>
      </c>
      <c r="K133">
        <f t="shared" si="20"/>
        <v>126.80528504323959</v>
      </c>
      <c r="L133" s="2">
        <v>0.150368</v>
      </c>
      <c r="M133" s="2">
        <v>0.201961304458599</v>
      </c>
      <c r="N133" s="2">
        <f t="shared" si="16"/>
        <v>1.648297063424344E-4</v>
      </c>
      <c r="O133" s="2">
        <f t="shared" si="17"/>
        <v>2.1298524505470116E-2</v>
      </c>
      <c r="P133" s="2">
        <f t="shared" si="18"/>
        <v>3.8900619613393347E-2</v>
      </c>
    </row>
    <row r="134" spans="1:16" x14ac:dyDescent="0.55000000000000004">
      <c r="A134">
        <f t="shared" si="19"/>
        <v>127.80528504323959</v>
      </c>
      <c r="C134">
        <f t="shared" si="28"/>
        <v>0.18458079323934548</v>
      </c>
      <c r="D134">
        <f t="shared" si="27"/>
        <v>0.17157917205334439</v>
      </c>
      <c r="E134" s="2">
        <f t="shared" ref="E134:E197" si="29">(M134-C134)^2</f>
        <v>2.7276775273589471E-4</v>
      </c>
      <c r="K134">
        <f t="shared" si="20"/>
        <v>127.80528504323959</v>
      </c>
      <c r="L134" s="2">
        <v>0.200151999999999</v>
      </c>
      <c r="M134" s="2">
        <v>0.1680651112148</v>
      </c>
      <c r="N134" s="2">
        <f t="shared" si="16"/>
        <v>8.1640649686912678E-4</v>
      </c>
      <c r="O134" s="2">
        <f t="shared" si="17"/>
        <v>3.8307939035402479E-2</v>
      </c>
      <c r="P134" s="2">
        <f t="shared" si="18"/>
        <v>2.6678716440513364E-2</v>
      </c>
    </row>
    <row r="135" spans="1:16" x14ac:dyDescent="0.55000000000000004">
      <c r="A135">
        <f t="shared" si="19"/>
        <v>128.80528504323959</v>
      </c>
      <c r="C135">
        <f t="shared" si="28"/>
        <v>0.13484641733544883</v>
      </c>
      <c r="D135">
        <f t="shared" si="27"/>
        <v>0.13362664894154369</v>
      </c>
      <c r="E135" s="2">
        <f t="shared" si="29"/>
        <v>2.4590112402117156E-3</v>
      </c>
      <c r="K135">
        <f t="shared" si="20"/>
        <v>128.80528504323959</v>
      </c>
      <c r="L135" s="2">
        <v>0.20574000000000001</v>
      </c>
      <c r="M135" s="2">
        <v>8.5257998927400006E-2</v>
      </c>
      <c r="N135" s="2">
        <f t="shared" ref="N135:N198" si="30">(L135-D135)^2</f>
        <v>5.2003354008801628E-3</v>
      </c>
      <c r="O135" s="2">
        <f t="shared" ref="O135:O198" si="31">(L135-$J$1)^2</f>
        <v>4.0526577769660635E-2</v>
      </c>
      <c r="P135" s="2">
        <f t="shared" ref="P135:P198" si="32">(M135-$J$2)^2</f>
        <v>6.4849350574485562E-3</v>
      </c>
    </row>
    <row r="136" spans="1:16" x14ac:dyDescent="0.55000000000000004">
      <c r="A136">
        <f t="shared" si="19"/>
        <v>129.80528504323959</v>
      </c>
      <c r="C136">
        <f t="shared" si="28"/>
        <v>4.8704002896839037E-2</v>
      </c>
      <c r="D136">
        <f t="shared" si="27"/>
        <v>5.9547359793002547E-2</v>
      </c>
      <c r="E136" s="2">
        <f t="shared" si="29"/>
        <v>2.2612284864546492E-3</v>
      </c>
      <c r="K136">
        <f t="shared" si="20"/>
        <v>129.80528504323959</v>
      </c>
      <c r="L136" s="2">
        <v>0.14401800000000001</v>
      </c>
      <c r="M136" s="2">
        <v>1.1516266527999901E-3</v>
      </c>
      <c r="N136" s="2">
        <f t="shared" si="30"/>
        <v>7.1352890569800157E-3</v>
      </c>
      <c r="O136" s="2">
        <f t="shared" si="31"/>
        <v>1.9485407225631756E-2</v>
      </c>
      <c r="P136" s="2">
        <f t="shared" si="32"/>
        <v>1.2796916433962807E-5</v>
      </c>
    </row>
    <row r="137" spans="1:16" x14ac:dyDescent="0.55000000000000004">
      <c r="A137">
        <f t="shared" si="19"/>
        <v>130.80528504323959</v>
      </c>
      <c r="C137">
        <f t="shared" si="28"/>
        <v>-5.1243848721652205E-2</v>
      </c>
      <c r="D137">
        <f t="shared" si="27"/>
        <v>-3.1187099985133783E-2</v>
      </c>
      <c r="E137" s="2">
        <f t="shared" si="29"/>
        <v>1.2483426368141591E-3</v>
      </c>
      <c r="K137">
        <f t="shared" si="20"/>
        <v>130.80528504323959</v>
      </c>
      <c r="L137" s="2">
        <v>4.9276E-2</v>
      </c>
      <c r="M137" s="2">
        <v>-8.6575741351599997E-2</v>
      </c>
      <c r="N137" s="2">
        <f t="shared" si="30"/>
        <v>6.4743104592176375E-3</v>
      </c>
      <c r="O137" s="2">
        <f t="shared" si="31"/>
        <v>2.0113556744433964E-3</v>
      </c>
      <c r="P137" s="2">
        <f t="shared" si="32"/>
        <v>8.3365383448439061E-3</v>
      </c>
    </row>
    <row r="138" spans="1:16" x14ac:dyDescent="0.55000000000000004">
      <c r="A138">
        <f t="shared" si="19"/>
        <v>131.80528504323959</v>
      </c>
      <c r="C138">
        <f t="shared" si="28"/>
        <v>-0.13880233871630565</v>
      </c>
      <c r="D138">
        <f t="shared" si="27"/>
        <v>-0.11478767175567044</v>
      </c>
      <c r="E138" s="2">
        <f t="shared" si="29"/>
        <v>6.8546449949514164E-4</v>
      </c>
      <c r="K138">
        <f t="shared" si="20"/>
        <v>131.80528504323959</v>
      </c>
      <c r="L138" s="2">
        <v>-5.969E-2</v>
      </c>
      <c r="M138" s="2">
        <v>-0.1649837156758</v>
      </c>
      <c r="N138" s="2">
        <f t="shared" si="30"/>
        <v>3.0357534328956039E-3</v>
      </c>
      <c r="O138" s="2">
        <f t="shared" si="31"/>
        <v>4.111099952417107E-3</v>
      </c>
      <c r="P138" s="2">
        <f t="shared" si="32"/>
        <v>2.8802373429756428E-2</v>
      </c>
    </row>
    <row r="139" spans="1:16" x14ac:dyDescent="0.55000000000000004">
      <c r="A139">
        <f t="shared" si="19"/>
        <v>132.80528504323959</v>
      </c>
      <c r="C139">
        <f t="shared" si="28"/>
        <v>-0.19084546120399695</v>
      </c>
      <c r="D139">
        <f t="shared" si="27"/>
        <v>-0.1691977781878406</v>
      </c>
      <c r="E139" s="2">
        <f t="shared" si="29"/>
        <v>1.2879938876527576E-3</v>
      </c>
      <c r="K139">
        <f t="shared" si="20"/>
        <v>132.80528504323959</v>
      </c>
      <c r="L139" s="2">
        <v>-0.16941800000000001</v>
      </c>
      <c r="M139" s="2">
        <v>-0.2267340929368</v>
      </c>
      <c r="N139" s="2">
        <f t="shared" si="30"/>
        <v>4.8497646550776982E-8</v>
      </c>
      <c r="O139" s="2">
        <f t="shared" si="31"/>
        <v>3.022238298881022E-2</v>
      </c>
      <c r="P139" s="2">
        <f t="shared" si="32"/>
        <v>5.3575119158998548E-2</v>
      </c>
    </row>
    <row r="140" spans="1:16" x14ac:dyDescent="0.55000000000000004">
      <c r="A140">
        <f t="shared" ref="A140:A203" si="33">K140</f>
        <v>133.80528504323959</v>
      </c>
      <c r="C140">
        <f t="shared" si="28"/>
        <v>-0.1932106256841073</v>
      </c>
      <c r="D140">
        <f t="shared" si="27"/>
        <v>-0.17971348442157201</v>
      </c>
      <c r="E140" s="2">
        <f t="shared" si="29"/>
        <v>3.0495392906445496E-3</v>
      </c>
      <c r="K140">
        <f t="shared" si="20"/>
        <v>133.80528504323959</v>
      </c>
      <c r="L140" s="2">
        <v>-0.247396</v>
      </c>
      <c r="M140" s="2">
        <v>-0.24843325954599901</v>
      </c>
      <c r="N140" s="2">
        <f t="shared" si="30"/>
        <v>4.5809229150241488E-3</v>
      </c>
      <c r="O140" s="2">
        <f t="shared" si="31"/>
        <v>6.341525639239512E-2</v>
      </c>
      <c r="P140" s="2">
        <f t="shared" si="32"/>
        <v>6.409108127882733E-2</v>
      </c>
    </row>
    <row r="141" spans="1:16" x14ac:dyDescent="0.55000000000000004">
      <c r="A141">
        <f t="shared" si="33"/>
        <v>134.80528504323959</v>
      </c>
      <c r="C141">
        <f t="shared" si="28"/>
        <v>-0.14434103753643335</v>
      </c>
      <c r="D141">
        <f t="shared" si="27"/>
        <v>-0.14275733712431463</v>
      </c>
      <c r="E141" s="2">
        <f t="shared" si="29"/>
        <v>3.7383481316970099E-3</v>
      </c>
      <c r="K141">
        <f t="shared" ref="K141:K204" si="34">K140+1</f>
        <v>134.80528504323959</v>
      </c>
      <c r="L141" s="2">
        <v>-0.28803600000000001</v>
      </c>
      <c r="M141" s="2">
        <v>-0.20548306998300001</v>
      </c>
      <c r="N141" s="2">
        <f t="shared" si="30"/>
        <v>2.1105889886947046E-2</v>
      </c>
      <c r="O141" s="2">
        <f t="shared" si="31"/>
        <v>8.5535109321429603E-2</v>
      </c>
      <c r="P141" s="2">
        <f t="shared" si="32"/>
        <v>4.418907419476302E-2</v>
      </c>
    </row>
    <row r="142" spans="1:16" x14ac:dyDescent="0.55000000000000004">
      <c r="A142">
        <f t="shared" si="33"/>
        <v>135.80528504323959</v>
      </c>
      <c r="C142">
        <f t="shared" si="28"/>
        <v>-5.5755073339866415E-2</v>
      </c>
      <c r="D142">
        <f t="shared" si="27"/>
        <v>-6.6852507481925977E-2</v>
      </c>
      <c r="E142" s="2">
        <f t="shared" si="29"/>
        <v>2.8010521973803834E-3</v>
      </c>
      <c r="K142">
        <f t="shared" si="34"/>
        <v>135.80528504323959</v>
      </c>
      <c r="L142" s="2">
        <v>-0.24942799999999901</v>
      </c>
      <c r="M142" s="2">
        <v>-0.10868004095799901</v>
      </c>
      <c r="N142" s="2">
        <f t="shared" si="30"/>
        <v>3.3333810468216943E-2</v>
      </c>
      <c r="O142" s="2">
        <f t="shared" si="31"/>
        <v>6.4442797582846351E-2</v>
      </c>
      <c r="P142" s="2">
        <f t="shared" si="32"/>
        <v>1.2861588898415726E-2</v>
      </c>
    </row>
    <row r="143" spans="1:16" x14ac:dyDescent="0.55000000000000004">
      <c r="A143">
        <f t="shared" si="33"/>
        <v>136.80528504323959</v>
      </c>
      <c r="C143">
        <f t="shared" si="28"/>
        <v>5.0781518971941039E-2</v>
      </c>
      <c r="D143">
        <f t="shared" si="27"/>
        <v>2.9453340737340947E-2</v>
      </c>
      <c r="E143" s="2">
        <f t="shared" si="29"/>
        <v>2.3753675591194436E-4</v>
      </c>
      <c r="K143">
        <f t="shared" si="34"/>
        <v>136.80528504323959</v>
      </c>
      <c r="L143" s="2">
        <v>-0.146811999999999</v>
      </c>
      <c r="M143" s="2">
        <v>3.5369291491400001E-2</v>
      </c>
      <c r="N143" s="2">
        <f t="shared" si="30"/>
        <v>3.1069470345250559E-2</v>
      </c>
      <c r="O143" s="2">
        <f t="shared" si="31"/>
        <v>2.2873495209034481E-2</v>
      </c>
      <c r="P143" s="2">
        <f t="shared" si="32"/>
        <v>9.3883331808428648E-4</v>
      </c>
    </row>
    <row r="144" spans="1:16" x14ac:dyDescent="0.55000000000000004">
      <c r="A144">
        <f t="shared" si="33"/>
        <v>137.80528504323959</v>
      </c>
      <c r="C144">
        <f t="shared" si="28"/>
        <v>0.14867650656168818</v>
      </c>
      <c r="D144">
        <f t="shared" si="27"/>
        <v>0.12219889392781975</v>
      </c>
      <c r="E144" s="2">
        <f t="shared" si="29"/>
        <v>1.6453304009427037E-4</v>
      </c>
      <c r="K144">
        <f t="shared" si="34"/>
        <v>137.80528504323959</v>
      </c>
      <c r="L144" s="2">
        <v>-7.3659999999999603E-3</v>
      </c>
      <c r="M144" s="2">
        <v>0.135849463251</v>
      </c>
      <c r="N144" s="2">
        <f t="shared" si="30"/>
        <v>1.6787061738527176E-2</v>
      </c>
      <c r="O144" s="2">
        <f t="shared" si="31"/>
        <v>1.3909513028520818E-4</v>
      </c>
      <c r="P144" s="2">
        <f t="shared" si="32"/>
        <v>1.7192600940446945E-2</v>
      </c>
    </row>
    <row r="145" spans="1:16" x14ac:dyDescent="0.55000000000000004">
      <c r="A145">
        <f t="shared" si="33"/>
        <v>138.80528504323959</v>
      </c>
      <c r="C145">
        <f t="shared" si="28"/>
        <v>0.21316893263156977</v>
      </c>
      <c r="D145">
        <f t="shared" si="27"/>
        <v>0.1880018957890966</v>
      </c>
      <c r="E145" s="2">
        <f t="shared" si="29"/>
        <v>1.970141669050034E-3</v>
      </c>
      <c r="K145">
        <f t="shared" si="34"/>
        <v>138.80528504323959</v>
      </c>
      <c r="L145" s="2">
        <v>0.118618</v>
      </c>
      <c r="M145" s="2">
        <v>0.25755521056800001</v>
      </c>
      <c r="N145" s="2">
        <f t="shared" si="30"/>
        <v>4.8141249948722162E-3</v>
      </c>
      <c r="O145" s="2">
        <f t="shared" si="31"/>
        <v>1.3039388106278308E-2</v>
      </c>
      <c r="P145" s="2">
        <f t="shared" si="32"/>
        <v>6.3921141065582027E-2</v>
      </c>
    </row>
    <row r="146" spans="1:16" x14ac:dyDescent="0.55000000000000004">
      <c r="A146">
        <f t="shared" si="33"/>
        <v>139.80528504323959</v>
      </c>
      <c r="C146">
        <f t="shared" si="28"/>
        <v>0.22755522133134737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0.20993238301628117</v>
      </c>
      <c r="E146" s="2">
        <f t="shared" si="29"/>
        <v>6.092434733150044E-3</v>
      </c>
      <c r="K146">
        <f t="shared" si="34"/>
        <v>139.80528504323959</v>
      </c>
      <c r="L146" s="2">
        <v>0.23317199999999999</v>
      </c>
      <c r="M146" s="2">
        <v>0.30560927140659999</v>
      </c>
      <c r="N146" s="2">
        <f t="shared" si="30"/>
        <v>5.4007979754995225E-4</v>
      </c>
      <c r="O146" s="2">
        <f t="shared" si="31"/>
        <v>5.232388165056235E-2</v>
      </c>
      <c r="P146" s="2">
        <f t="shared" si="32"/>
        <v>9.0528995220306441E-2</v>
      </c>
    </row>
    <row r="147" spans="1:16" x14ac:dyDescent="0.55000000000000004">
      <c r="A147">
        <f t="shared" si="33"/>
        <v>140.80528504323959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0.18742107182290357</v>
      </c>
      <c r="D147">
        <f t="shared" si="35"/>
        <v>0.18179296044430482</v>
      </c>
      <c r="E147" s="2">
        <f t="shared" si="29"/>
        <v>4.5783751837150293E-3</v>
      </c>
      <c r="K147">
        <f t="shared" si="34"/>
        <v>140.80528504323959</v>
      </c>
      <c r="L147" s="2">
        <v>0.30251400000000001</v>
      </c>
      <c r="M147" s="2">
        <v>0.25508476359120003</v>
      </c>
      <c r="N147" s="2">
        <f t="shared" si="30"/>
        <v>1.4573569391407722E-2</v>
      </c>
      <c r="O147" s="2">
        <f t="shared" si="31"/>
        <v>8.8855346946397282E-2</v>
      </c>
      <c r="P147" s="2">
        <f t="shared" si="32"/>
        <v>6.2678056206634733E-2</v>
      </c>
    </row>
    <row r="148" spans="1:16" x14ac:dyDescent="0.55000000000000004">
      <c r="A148">
        <f t="shared" si="33"/>
        <v>141.80528504323959</v>
      </c>
      <c r="C148">
        <f t="shared" si="36"/>
        <v>0.10181446962024686</v>
      </c>
      <c r="D148">
        <f t="shared" si="35"/>
        <v>0.10973000026906629</v>
      </c>
      <c r="E148" s="2">
        <f t="shared" si="29"/>
        <v>2.2781491439133623E-3</v>
      </c>
      <c r="K148">
        <f t="shared" si="34"/>
        <v>141.80528504323959</v>
      </c>
      <c r="L148" s="2">
        <v>0.29641800000000001</v>
      </c>
      <c r="M148" s="2">
        <v>0.14954443027299999</v>
      </c>
      <c r="N148" s="2">
        <f t="shared" si="30"/>
        <v>3.4852409243537108E-2</v>
      </c>
      <c r="O148" s="2">
        <f t="shared" si="31"/>
        <v>8.5258241941752466E-2</v>
      </c>
      <c r="P148" s="2">
        <f t="shared" si="32"/>
        <v>2.0971536519569182E-2</v>
      </c>
    </row>
    <row r="149" spans="1:16" x14ac:dyDescent="0.55000000000000004">
      <c r="A149">
        <f t="shared" si="33"/>
        <v>142.80528504323959</v>
      </c>
      <c r="C149">
        <f t="shared" si="36"/>
        <v>-8.9397283922645256E-3</v>
      </c>
      <c r="D149">
        <f t="shared" si="35"/>
        <v>1.0767081969504877E-2</v>
      </c>
      <c r="E149" s="2">
        <f t="shared" si="29"/>
        <v>4.0374161521122276E-3</v>
      </c>
      <c r="K149">
        <f t="shared" si="34"/>
        <v>142.80528504323959</v>
      </c>
      <c r="L149" s="2">
        <v>0.21793199999999999</v>
      </c>
      <c r="M149" s="2">
        <v>5.4600936949799901E-2</v>
      </c>
      <c r="N149" s="2">
        <f t="shared" si="30"/>
        <v>4.2917303262581759E-2</v>
      </c>
      <c r="O149" s="2">
        <f t="shared" si="31"/>
        <v>4.5584017858950283E-2</v>
      </c>
      <c r="P149" s="2">
        <f t="shared" si="32"/>
        <v>2.487219625722124E-3</v>
      </c>
    </row>
    <row r="150" spans="1:16" x14ac:dyDescent="0.55000000000000004">
      <c r="A150">
        <f t="shared" si="33"/>
        <v>143.80528504323959</v>
      </c>
      <c r="C150">
        <f t="shared" si="36"/>
        <v>-0.11824249917448169</v>
      </c>
      <c r="D150">
        <f t="shared" si="35"/>
        <v>-9.13777216157734E-2</v>
      </c>
      <c r="E150" s="2">
        <f t="shared" si="29"/>
        <v>5.0518048037814945E-3</v>
      </c>
      <c r="K150">
        <f t="shared" si="34"/>
        <v>143.80528504323959</v>
      </c>
      <c r="L150" s="2">
        <v>0.10795</v>
      </c>
      <c r="M150" s="2">
        <v>-4.7166449736000003E-2</v>
      </c>
      <c r="N150" s="2">
        <f t="shared" si="30"/>
        <v>3.9731540604535251E-2</v>
      </c>
      <c r="O150" s="2">
        <f t="shared" si="31"/>
        <v>1.0716833500149861E-2</v>
      </c>
      <c r="P150" s="2">
        <f t="shared" si="32"/>
        <v>2.693127786026886E-3</v>
      </c>
    </row>
    <row r="151" spans="1:16" x14ac:dyDescent="0.55000000000000004">
      <c r="A151">
        <f t="shared" si="33"/>
        <v>144.80528504323959</v>
      </c>
      <c r="C151">
        <f t="shared" si="36"/>
        <v>-0.1997939556989311</v>
      </c>
      <c r="D151">
        <f t="shared" si="35"/>
        <v>-0.17214898389084152</v>
      </c>
      <c r="E151" s="2">
        <f t="shared" si="29"/>
        <v>2.9575430302594633E-3</v>
      </c>
      <c r="K151">
        <f t="shared" si="34"/>
        <v>144.80528504323959</v>
      </c>
      <c r="L151" s="2">
        <v>-1.4477999999999901E-2</v>
      </c>
      <c r="M151" s="2">
        <v>-0.1454106583526</v>
      </c>
      <c r="N151" s="2">
        <f t="shared" si="30"/>
        <v>2.4860139161106035E-2</v>
      </c>
      <c r="O151" s="2">
        <f t="shared" si="31"/>
        <v>3.5743153686624006E-4</v>
      </c>
      <c r="P151" s="2">
        <f t="shared" si="32"/>
        <v>2.2541888318372151E-2</v>
      </c>
    </row>
    <row r="152" spans="1:16" x14ac:dyDescent="0.55000000000000004">
      <c r="A152">
        <f t="shared" si="33"/>
        <v>145.80528504323959</v>
      </c>
      <c r="C152">
        <f t="shared" si="36"/>
        <v>-0.23409695784144921</v>
      </c>
      <c r="D152">
        <f t="shared" si="35"/>
        <v>-0.21222426119717691</v>
      </c>
      <c r="E152" s="2">
        <f t="shared" si="29"/>
        <v>1.2581442454585115E-3</v>
      </c>
      <c r="K152">
        <f t="shared" si="34"/>
        <v>145.80528504323959</v>
      </c>
      <c r="L152" s="2">
        <v>-0.123443999999999</v>
      </c>
      <c r="M152" s="2">
        <v>-0.198626628755599</v>
      </c>
      <c r="N152" s="2">
        <f t="shared" si="30"/>
        <v>7.8819347782391348E-3</v>
      </c>
      <c r="O152" s="2">
        <f t="shared" si="31"/>
        <v>1.6351212542839701E-2</v>
      </c>
      <c r="P152" s="2">
        <f t="shared" si="32"/>
        <v>4.135347288508464E-2</v>
      </c>
    </row>
    <row r="153" spans="1:16" x14ac:dyDescent="0.55000000000000004">
      <c r="A153">
        <f t="shared" si="33"/>
        <v>146.80528504323959</v>
      </c>
      <c r="C153">
        <f t="shared" si="36"/>
        <v>-0.2132677821985397</v>
      </c>
      <c r="D153">
        <f t="shared" si="35"/>
        <v>-0.20228267596301319</v>
      </c>
      <c r="E153" s="2">
        <f t="shared" si="29"/>
        <v>1.8643980500071625E-5</v>
      </c>
      <c r="K153">
        <f t="shared" si="34"/>
        <v>146.80528504323959</v>
      </c>
      <c r="L153" s="2">
        <v>-0.21158199999999899</v>
      </c>
      <c r="M153" s="2">
        <v>-0.2089499146114</v>
      </c>
      <c r="N153" s="2">
        <f t="shared" si="30"/>
        <v>8.6477427544861892E-5</v>
      </c>
      <c r="O153" s="2">
        <f t="shared" si="31"/>
        <v>4.6660259554683059E-2</v>
      </c>
      <c r="P153" s="2">
        <f t="shared" si="32"/>
        <v>4.565863771521305E-2</v>
      </c>
    </row>
    <row r="154" spans="1:16" x14ac:dyDescent="0.55000000000000004">
      <c r="A154">
        <f t="shared" si="33"/>
        <v>147.80528504323959</v>
      </c>
      <c r="C154">
        <f t="shared" si="36"/>
        <v>-0.14295403644013985</v>
      </c>
      <c r="D154">
        <f t="shared" si="35"/>
        <v>-0.14528234383707167</v>
      </c>
      <c r="E154" s="2">
        <f t="shared" si="29"/>
        <v>1.0401417960575655E-4</v>
      </c>
      <c r="K154">
        <f t="shared" si="34"/>
        <v>147.80528504323959</v>
      </c>
      <c r="L154" s="2">
        <v>-0.24333199999999999</v>
      </c>
      <c r="M154" s="2">
        <v>-0.153152770656</v>
      </c>
      <c r="N154" s="2">
        <f t="shared" si="30"/>
        <v>9.6137350736684671E-3</v>
      </c>
      <c r="O154" s="2">
        <f t="shared" si="31"/>
        <v>6.1384948155491684E-2</v>
      </c>
      <c r="P154" s="2">
        <f t="shared" si="32"/>
        <v>2.4926623334083346E-2</v>
      </c>
    </row>
    <row r="155" spans="1:16" x14ac:dyDescent="0.55000000000000004">
      <c r="A155">
        <f t="shared" si="33"/>
        <v>148.80528504323959</v>
      </c>
      <c r="C155">
        <f t="shared" si="36"/>
        <v>-4.0883751476343988E-2</v>
      </c>
      <c r="D155">
        <f t="shared" si="35"/>
        <v>-5.5680503666596451E-2</v>
      </c>
      <c r="E155" s="2">
        <f t="shared" si="29"/>
        <v>2.6178263142441293E-4</v>
      </c>
      <c r="K155">
        <f t="shared" si="34"/>
        <v>148.80528504323959</v>
      </c>
      <c r="L155" s="2">
        <v>-0.17576800000000001</v>
      </c>
      <c r="M155" s="2">
        <v>-5.7063449601600001E-2</v>
      </c>
      <c r="N155" s="2">
        <f t="shared" si="30"/>
        <v>1.4421006775625213E-2</v>
      </c>
      <c r="O155" s="2">
        <f t="shared" si="31"/>
        <v>3.2470547908971858E-2</v>
      </c>
      <c r="P155" s="2">
        <f t="shared" si="32"/>
        <v>3.8182950191626742E-3</v>
      </c>
    </row>
    <row r="156" spans="1:16" x14ac:dyDescent="0.55000000000000004">
      <c r="A156">
        <f t="shared" si="33"/>
        <v>149.80528504323959</v>
      </c>
      <c r="C156">
        <f t="shared" si="36"/>
        <v>6.7587696121018795E-2</v>
      </c>
      <c r="D156">
        <f t="shared" si="35"/>
        <v>4.420497871258465E-2</v>
      </c>
      <c r="E156" s="2">
        <f t="shared" si="29"/>
        <v>1.2395660638239974E-4</v>
      </c>
      <c r="K156">
        <f t="shared" si="34"/>
        <v>149.80528504323959</v>
      </c>
      <c r="L156" s="2">
        <v>-6.9596000000000005E-2</v>
      </c>
      <c r="M156" s="2">
        <v>5.6454115996800003E-2</v>
      </c>
      <c r="N156" s="2">
        <f t="shared" si="30"/>
        <v>1.2950662755942146E-2</v>
      </c>
      <c r="O156" s="2">
        <f t="shared" si="31"/>
        <v>5.4795318278692646E-3</v>
      </c>
      <c r="P156" s="2">
        <f t="shared" si="32"/>
        <v>2.6754975096245064E-3</v>
      </c>
    </row>
    <row r="157" spans="1:16" x14ac:dyDescent="0.55000000000000004">
      <c r="A157">
        <f t="shared" si="33"/>
        <v>150.80528504323959</v>
      </c>
      <c r="C157">
        <f t="shared" si="36"/>
        <v>0.15581562710771632</v>
      </c>
      <c r="D157">
        <f t="shared" si="35"/>
        <v>0.12977932037155249</v>
      </c>
      <c r="E157" s="2">
        <f t="shared" si="29"/>
        <v>5.2055979742500893E-6</v>
      </c>
      <c r="K157">
        <f t="shared" si="34"/>
        <v>150.80528504323959</v>
      </c>
      <c r="L157" s="2">
        <v>4.3180000000000003E-2</v>
      </c>
      <c r="M157" s="2">
        <v>0.15809720506479999</v>
      </c>
      <c r="N157" s="2">
        <f t="shared" si="30"/>
        <v>7.4994422888147866E-3</v>
      </c>
      <c r="O157" s="2">
        <f t="shared" si="31"/>
        <v>1.5017283657985695E-3</v>
      </c>
      <c r="P157" s="2">
        <f t="shared" si="32"/>
        <v>2.3521835633659328E-2</v>
      </c>
    </row>
    <row r="158" spans="1:16" x14ac:dyDescent="0.55000000000000004">
      <c r="A158">
        <f t="shared" si="33"/>
        <v>151.80528504323959</v>
      </c>
      <c r="C158">
        <f t="shared" si="36"/>
        <v>0.20250148891209502</v>
      </c>
      <c r="D158">
        <f t="shared" si="35"/>
        <v>0.1803007072224912</v>
      </c>
      <c r="E158" s="2">
        <f t="shared" si="29"/>
        <v>2.1479979233068824E-5</v>
      </c>
      <c r="K158">
        <f t="shared" si="34"/>
        <v>151.80528504323959</v>
      </c>
      <c r="L158" s="2">
        <v>0.141986</v>
      </c>
      <c r="M158" s="2">
        <v>0.207136138762199</v>
      </c>
      <c r="N158" s="2">
        <f t="shared" si="30"/>
        <v>1.4680167895452191E-3</v>
      </c>
      <c r="O158" s="2">
        <f t="shared" si="31"/>
        <v>1.8922241920083481E-2</v>
      </c>
      <c r="P158" s="2">
        <f t="shared" si="32"/>
        <v>4.0968688502161101E-2</v>
      </c>
    </row>
    <row r="159" spans="1:16" x14ac:dyDescent="0.55000000000000004">
      <c r="A159">
        <f t="shared" si="33"/>
        <v>152.80528504323959</v>
      </c>
      <c r="C159">
        <f t="shared" si="36"/>
        <v>0.19696564973998629</v>
      </c>
      <c r="D159">
        <f t="shared" si="35"/>
        <v>0.18402240023710847</v>
      </c>
      <c r="E159" s="2">
        <f t="shared" si="29"/>
        <v>1.0717682147663881E-3</v>
      </c>
      <c r="K159">
        <f t="shared" si="34"/>
        <v>152.80528504323959</v>
      </c>
      <c r="L159" s="2">
        <v>0.19964399999999999</v>
      </c>
      <c r="M159" s="2">
        <v>0.16422777847799999</v>
      </c>
      <c r="N159" s="2">
        <f t="shared" si="30"/>
        <v>2.440343791519722E-4</v>
      </c>
      <c r="O159" s="2">
        <f t="shared" si="31"/>
        <v>3.8109341373015797E-2</v>
      </c>
      <c r="P159" s="2">
        <f t="shared" si="32"/>
        <v>2.5439890816394983E-2</v>
      </c>
    </row>
    <row r="160" spans="1:16" x14ac:dyDescent="0.55000000000000004">
      <c r="A160">
        <f t="shared" si="33"/>
        <v>153.80528504323959</v>
      </c>
      <c r="C160">
        <f t="shared" si="36"/>
        <v>0.14174101534524239</v>
      </c>
      <c r="D160">
        <f t="shared" si="35"/>
        <v>0.14106255764751566</v>
      </c>
      <c r="E160" s="2">
        <f t="shared" si="29"/>
        <v>4.3556345960553125E-3</v>
      </c>
      <c r="K160">
        <f t="shared" si="34"/>
        <v>153.80528504323959</v>
      </c>
      <c r="L160" s="2">
        <v>0.19151599999999999</v>
      </c>
      <c r="M160" s="2">
        <v>7.5743783615000004E-2</v>
      </c>
      <c r="N160" s="2">
        <f t="shared" si="30"/>
        <v>2.5455498452154599E-3</v>
      </c>
      <c r="O160" s="2">
        <f t="shared" si="31"/>
        <v>3.5001972182822701E-2</v>
      </c>
      <c r="P160" s="2">
        <f t="shared" si="32"/>
        <v>5.0431130629064493E-3</v>
      </c>
    </row>
    <row r="161" spans="1:16" x14ac:dyDescent="0.55000000000000004">
      <c r="A161">
        <f t="shared" si="33"/>
        <v>154.80528504323959</v>
      </c>
      <c r="C161">
        <f t="shared" si="36"/>
        <v>5.1844056202962299E-2</v>
      </c>
      <c r="D161">
        <f t="shared" si="35"/>
        <v>6.3288397476817207E-2</v>
      </c>
      <c r="E161" s="2">
        <f t="shared" si="29"/>
        <v>3.1738533102805364E-3</v>
      </c>
      <c r="K161">
        <f t="shared" si="34"/>
        <v>154.80528504323959</v>
      </c>
      <c r="L161" s="2">
        <v>0.128524</v>
      </c>
      <c r="M161" s="2">
        <v>-4.4929060001999898E-3</v>
      </c>
      <c r="N161" s="2">
        <f t="shared" si="30"/>
        <v>4.2556838365626929E-3</v>
      </c>
      <c r="O161" s="2">
        <f t="shared" si="31"/>
        <v>1.5399851998826151E-2</v>
      </c>
      <c r="P161" s="2">
        <f t="shared" si="32"/>
        <v>8.5041787968133425E-5</v>
      </c>
    </row>
    <row r="162" spans="1:16" x14ac:dyDescent="0.55000000000000004">
      <c r="A162">
        <f t="shared" si="33"/>
        <v>155.80528504323959</v>
      </c>
      <c r="C162">
        <f t="shared" si="36"/>
        <v>-4.9086276665768647E-2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-2.8749185470038331E-2</v>
      </c>
      <c r="E162" s="2">
        <f t="shared" si="29"/>
        <v>1.879472176533926E-3</v>
      </c>
      <c r="K162">
        <f t="shared" si="34"/>
        <v>155.80528504323959</v>
      </c>
      <c r="L162" s="2">
        <v>3.5052E-2</v>
      </c>
      <c r="M162" s="2">
        <v>-9.2439156345599904E-2</v>
      </c>
      <c r="N162" s="2">
        <f t="shared" si="30"/>
        <v>4.0705912673822293E-3</v>
      </c>
      <c r="O162" s="2">
        <f t="shared" si="31"/>
        <v>9.3783795960546623E-4</v>
      </c>
      <c r="P162" s="2">
        <f t="shared" si="32"/>
        <v>9.4416320386584984E-3</v>
      </c>
    </row>
    <row r="163" spans="1:16" x14ac:dyDescent="0.55000000000000004">
      <c r="A163">
        <f t="shared" si="33"/>
        <v>156.80528504323959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-0.13480576949401316</v>
      </c>
      <c r="D163">
        <f t="shared" si="37"/>
        <v>-0.11105457906837059</v>
      </c>
      <c r="E163" s="2">
        <f t="shared" si="29"/>
        <v>7.867091502925807E-4</v>
      </c>
      <c r="K163">
        <f t="shared" si="34"/>
        <v>156.80528504323959</v>
      </c>
      <c r="L163" s="2">
        <v>-7.3405999999999902E-2</v>
      </c>
      <c r="M163" s="2">
        <v>-0.16285410545699999</v>
      </c>
      <c r="N163" s="2">
        <f t="shared" si="30"/>
        <v>1.4174155058673593E-3</v>
      </c>
      <c r="O163" s="2">
        <f t="shared" si="31"/>
        <v>6.0581097399662314E-3</v>
      </c>
      <c r="P163" s="2">
        <f t="shared" si="32"/>
        <v>2.8084065209284595E-2</v>
      </c>
    </row>
    <row r="164" spans="1:16" x14ac:dyDescent="0.55000000000000004">
      <c r="A164">
        <f t="shared" si="33"/>
        <v>157.80528504323959</v>
      </c>
      <c r="C164">
        <f t="shared" si="38"/>
        <v>-0.18312217761265903</v>
      </c>
      <c r="D164">
        <f t="shared" si="37"/>
        <v>-0.16227933319971219</v>
      </c>
      <c r="E164" s="2">
        <f t="shared" si="29"/>
        <v>1.9848770110455364E-3</v>
      </c>
      <c r="K164">
        <f t="shared" si="34"/>
        <v>157.80528504323959</v>
      </c>
      <c r="L164" s="2">
        <v>-0.180594</v>
      </c>
      <c r="M164" s="2">
        <v>-0.2276741361672</v>
      </c>
      <c r="N164" s="2">
        <f t="shared" si="30"/>
        <v>3.3542702000556471E-4</v>
      </c>
      <c r="O164" s="2">
        <f t="shared" si="31"/>
        <v>3.4233088624294701E-2</v>
      </c>
      <c r="P164" s="2">
        <f t="shared" si="32"/>
        <v>5.4011173287835536E-2</v>
      </c>
    </row>
    <row r="165" spans="1:16" x14ac:dyDescent="0.55000000000000004">
      <c r="A165">
        <f t="shared" si="33"/>
        <v>158.80528504323959</v>
      </c>
      <c r="C165">
        <f t="shared" si="38"/>
        <v>-0.18151696124661382</v>
      </c>
      <c r="D165">
        <f t="shared" si="37"/>
        <v>-0.1691333299039296</v>
      </c>
      <c r="E165" s="2">
        <f t="shared" si="29"/>
        <v>6.7244796955312968E-3</v>
      </c>
      <c r="K165">
        <f t="shared" si="34"/>
        <v>158.80528504323959</v>
      </c>
      <c r="L165" s="2">
        <v>-0.27101799999999898</v>
      </c>
      <c r="M165" s="2">
        <v>-0.26351988616720001</v>
      </c>
      <c r="N165" s="2">
        <f t="shared" si="30"/>
        <v>1.0380486000584895E-2</v>
      </c>
      <c r="O165" s="2">
        <f t="shared" si="31"/>
        <v>7.5870421711395852E-2</v>
      </c>
      <c r="P165" s="2">
        <f t="shared" si="32"/>
        <v>7.1957413667262174E-2</v>
      </c>
    </row>
    <row r="166" spans="1:16" x14ac:dyDescent="0.55000000000000004">
      <c r="A166">
        <f t="shared" si="33"/>
        <v>159.80528504323959</v>
      </c>
      <c r="C166">
        <f t="shared" si="38"/>
        <v>-0.13031725204211878</v>
      </c>
      <c r="D166">
        <f t="shared" si="37"/>
        <v>-0.12975368517413377</v>
      </c>
      <c r="E166" s="2">
        <f t="shared" si="29"/>
        <v>8.1896134973558007E-3</v>
      </c>
      <c r="K166">
        <f t="shared" si="34"/>
        <v>159.80528504323959</v>
      </c>
      <c r="L166" s="2">
        <v>-0.31648399999999999</v>
      </c>
      <c r="M166" s="2">
        <v>-0.220813735384599</v>
      </c>
      <c r="N166" s="2">
        <f t="shared" si="30"/>
        <v>3.4868210474967111E-2</v>
      </c>
      <c r="O166" s="2">
        <f t="shared" si="31"/>
        <v>0.10298442179575373</v>
      </c>
      <c r="P166" s="2">
        <f t="shared" si="32"/>
        <v>5.0869482383283655E-2</v>
      </c>
    </row>
    <row r="167" spans="1:16" x14ac:dyDescent="0.55000000000000004">
      <c r="A167">
        <f t="shared" si="33"/>
        <v>160.80528504323959</v>
      </c>
      <c r="C167">
        <f t="shared" si="38"/>
        <v>-4.2620008621502517E-2</v>
      </c>
      <c r="D167">
        <f t="shared" si="37"/>
        <v>-5.4183677163322369E-2</v>
      </c>
      <c r="E167" s="2">
        <f t="shared" si="29"/>
        <v>5.3219686010128548E-3</v>
      </c>
      <c r="K167">
        <f t="shared" si="34"/>
        <v>160.80528504323959</v>
      </c>
      <c r="L167" s="2">
        <v>-0.26212799999999897</v>
      </c>
      <c r="M167" s="2">
        <v>-0.115571832457599</v>
      </c>
      <c r="N167" s="2">
        <f t="shared" si="30"/>
        <v>4.3240841400003983E-2</v>
      </c>
      <c r="O167" s="2">
        <f t="shared" si="31"/>
        <v>7.1052026423169573E-2</v>
      </c>
      <c r="P167" s="2">
        <f t="shared" si="32"/>
        <v>1.4472267300364145E-2</v>
      </c>
    </row>
    <row r="168" spans="1:16" x14ac:dyDescent="0.55000000000000004">
      <c r="A168">
        <f t="shared" si="33"/>
        <v>161.80528504323959</v>
      </c>
      <c r="C168">
        <f t="shared" si="38"/>
        <v>5.9013128620728321E-2</v>
      </c>
      <c r="D168">
        <f t="shared" si="37"/>
        <v>3.8159354294274368E-2</v>
      </c>
      <c r="E168" s="2">
        <f t="shared" si="29"/>
        <v>3.2467462953459085E-4</v>
      </c>
      <c r="K168">
        <f t="shared" si="34"/>
        <v>161.80528504323959</v>
      </c>
      <c r="L168" s="2">
        <v>-0.143764</v>
      </c>
      <c r="M168" s="2">
        <v>4.0994398656199998E-2</v>
      </c>
      <c r="N168" s="2">
        <f t="shared" si="30"/>
        <v>3.3096106837680078E-2</v>
      </c>
      <c r="O168" s="2">
        <f t="shared" si="31"/>
        <v>2.1960827327357199E-2</v>
      </c>
      <c r="P168" s="2">
        <f t="shared" si="32"/>
        <v>1.3151860700643021E-3</v>
      </c>
    </row>
    <row r="169" spans="1:16" x14ac:dyDescent="0.55000000000000004">
      <c r="A169">
        <f t="shared" si="33"/>
        <v>162.80528504323959</v>
      </c>
      <c r="C169">
        <f t="shared" si="38"/>
        <v>0.14825982097227197</v>
      </c>
      <c r="D169">
        <f t="shared" si="37"/>
        <v>0.12339110936099368</v>
      </c>
      <c r="E169" s="2">
        <f t="shared" si="29"/>
        <v>3.9225828921645413E-5</v>
      </c>
      <c r="K169">
        <f t="shared" si="34"/>
        <v>162.80528504323959</v>
      </c>
      <c r="L169" s="2">
        <v>3.0480000000000199E-3</v>
      </c>
      <c r="M169" s="2">
        <v>0.15452287365619899</v>
      </c>
      <c r="N169" s="2">
        <f t="shared" si="30"/>
        <v>1.4482463970672078E-2</v>
      </c>
      <c r="O169" s="2">
        <f t="shared" si="31"/>
        <v>1.9040132201224901E-6</v>
      </c>
      <c r="P169" s="2">
        <f t="shared" si="32"/>
        <v>2.2438233210730987E-2</v>
      </c>
    </row>
    <row r="170" spans="1:16" x14ac:dyDescent="0.55000000000000004">
      <c r="A170">
        <f t="shared" si="33"/>
        <v>163.80528504323959</v>
      </c>
      <c r="C170">
        <f t="shared" si="38"/>
        <v>0.20170580806860458</v>
      </c>
      <c r="D170">
        <f t="shared" si="37"/>
        <v>0.1792088893205227</v>
      </c>
      <c r="E170" s="2">
        <f t="shared" si="29"/>
        <v>6.5847239061806277E-3</v>
      </c>
      <c r="K170">
        <f t="shared" si="34"/>
        <v>163.80528504323959</v>
      </c>
      <c r="L170" s="2">
        <v>0.14097000000000001</v>
      </c>
      <c r="M170" s="2">
        <v>0.28285211979120001</v>
      </c>
      <c r="N170" s="2">
        <f t="shared" si="30"/>
        <v>1.4622126564671843E-3</v>
      </c>
      <c r="O170" s="2">
        <f t="shared" si="31"/>
        <v>1.8643756035309343E-2</v>
      </c>
      <c r="P170" s="2">
        <f t="shared" si="32"/>
        <v>7.7352522912067845E-2</v>
      </c>
    </row>
    <row r="171" spans="1:16" x14ac:dyDescent="0.55000000000000004">
      <c r="A171">
        <f t="shared" si="33"/>
        <v>164.80528504323959</v>
      </c>
      <c r="C171">
        <f t="shared" si="38"/>
        <v>0.20480073259852166</v>
      </c>
      <c r="D171">
        <f t="shared" si="37"/>
        <v>0.19056011305279386</v>
      </c>
      <c r="E171" s="2">
        <f t="shared" si="29"/>
        <v>1.5609420649065659E-2</v>
      </c>
      <c r="K171">
        <f t="shared" si="34"/>
        <v>164.80528504323959</v>
      </c>
      <c r="L171" s="2">
        <v>0.26695400000000002</v>
      </c>
      <c r="M171" s="2">
        <v>0.32973839965320001</v>
      </c>
      <c r="N171" s="2">
        <f t="shared" si="30"/>
        <v>5.8360259629025172E-3</v>
      </c>
      <c r="O171" s="2">
        <f t="shared" si="31"/>
        <v>6.8919974259302463E-2</v>
      </c>
      <c r="P171" s="2">
        <f t="shared" si="32"/>
        <v>0.10563117197263659</v>
      </c>
    </row>
    <row r="172" spans="1:16" x14ac:dyDescent="0.55000000000000004">
      <c r="A172">
        <f t="shared" si="33"/>
        <v>165.80528504323959</v>
      </c>
      <c r="C172">
        <f t="shared" si="38"/>
        <v>0.15560070144999982</v>
      </c>
      <c r="D172">
        <f t="shared" si="37"/>
        <v>0.1535032209511297</v>
      </c>
      <c r="E172" s="2">
        <f t="shared" si="29"/>
        <v>1.2713301945006259E-2</v>
      </c>
      <c r="K172">
        <f t="shared" si="34"/>
        <v>165.80528504323959</v>
      </c>
      <c r="L172" s="2">
        <v>0.33400999999999997</v>
      </c>
      <c r="M172" s="2">
        <v>0.26835398053760001</v>
      </c>
      <c r="N172" s="2">
        <f t="shared" si="30"/>
        <v>3.2582697282597675E-2</v>
      </c>
      <c r="O172" s="2">
        <f t="shared" si="31"/>
        <v>0.10862438710239554</v>
      </c>
      <c r="P172" s="2">
        <f t="shared" si="32"/>
        <v>6.9498180742515486E-2</v>
      </c>
    </row>
    <row r="173" spans="1:16" x14ac:dyDescent="0.55000000000000004">
      <c r="A173">
        <f t="shared" si="33"/>
        <v>166.80528504323959</v>
      </c>
      <c r="C173">
        <f t="shared" si="38"/>
        <v>6.5351458995608236E-2</v>
      </c>
      <c r="D173">
        <f t="shared" si="37"/>
        <v>7.6285791007357162E-2</v>
      </c>
      <c r="E173" s="2">
        <f t="shared" si="29"/>
        <v>6.5148007178827804E-3</v>
      </c>
      <c r="K173">
        <f t="shared" si="34"/>
        <v>166.80528504323959</v>
      </c>
      <c r="L173" s="2">
        <v>0.313944</v>
      </c>
      <c r="M173" s="2">
        <v>0.14606577444140001</v>
      </c>
      <c r="N173" s="2">
        <f t="shared" si="30"/>
        <v>5.6481424301590699E-2</v>
      </c>
      <c r="O173" s="2">
        <f t="shared" si="31"/>
        <v>9.5800241010106341E-2</v>
      </c>
      <c r="P173" s="2">
        <f t="shared" si="32"/>
        <v>1.9976110819138856E-2</v>
      </c>
    </row>
    <row r="174" spans="1:16" x14ac:dyDescent="0.55000000000000004">
      <c r="A174">
        <f t="shared" si="33"/>
        <v>167.80528504323959</v>
      </c>
      <c r="C174">
        <f t="shared" si="38"/>
        <v>-4.4241903298754111E-2</v>
      </c>
      <c r="D174">
        <f t="shared" si="37"/>
        <v>-2.2637821258307048E-2</v>
      </c>
      <c r="E174" s="2">
        <f t="shared" si="29"/>
        <v>5.6318792433463485E-3</v>
      </c>
      <c r="K174">
        <f t="shared" si="34"/>
        <v>167.80528504323959</v>
      </c>
      <c r="L174" s="2">
        <v>0.22225</v>
      </c>
      <c r="M174" s="2">
        <v>3.08039443101999E-2</v>
      </c>
      <c r="N174" s="2">
        <f t="shared" si="30"/>
        <v>5.9970045000640543E-2</v>
      </c>
      <c r="O174" s="2">
        <f t="shared" si="31"/>
        <v>4.7446484737240377E-2</v>
      </c>
      <c r="P174" s="2">
        <f t="shared" si="32"/>
        <v>6.7990770374292049E-4</v>
      </c>
    </row>
    <row r="175" spans="1:16" x14ac:dyDescent="0.55000000000000004">
      <c r="A175">
        <f t="shared" si="33"/>
        <v>168.80528504323959</v>
      </c>
      <c r="C175">
        <f t="shared" si="38"/>
        <v>-0.14638145194289429</v>
      </c>
      <c r="D175">
        <f t="shared" si="37"/>
        <v>-0.11915928994220421</v>
      </c>
      <c r="E175" s="2">
        <f t="shared" si="29"/>
        <v>5.4705638185991471E-3</v>
      </c>
      <c r="K175">
        <f t="shared" si="34"/>
        <v>168.80528504323959</v>
      </c>
      <c r="L175" s="2">
        <v>9.4233999999999998E-2</v>
      </c>
      <c r="M175" s="2">
        <v>-7.2418192018799898E-2</v>
      </c>
      <c r="N175" s="2">
        <f t="shared" si="30"/>
        <v>4.5536696192357624E-2</v>
      </c>
      <c r="O175" s="2">
        <f t="shared" si="31"/>
        <v>8.0651428076989971E-3</v>
      </c>
      <c r="P175" s="2">
        <f t="shared" si="32"/>
        <v>5.9516744934719158E-3</v>
      </c>
    </row>
    <row r="176" spans="1:16" x14ac:dyDescent="0.55000000000000004">
      <c r="A176">
        <f t="shared" si="33"/>
        <v>169.80528504323959</v>
      </c>
      <c r="C176">
        <f t="shared" si="38"/>
        <v>-0.2158397666746181</v>
      </c>
      <c r="D176">
        <f t="shared" si="37"/>
        <v>-0.18950411873195036</v>
      </c>
      <c r="E176" s="2">
        <f t="shared" si="29"/>
        <v>2.8087428790148617E-3</v>
      </c>
      <c r="K176">
        <f t="shared" si="34"/>
        <v>169.80528504323959</v>
      </c>
      <c r="L176" s="2">
        <v>-3.9115999999999901E-2</v>
      </c>
      <c r="M176" s="2">
        <v>-0.1628421923998</v>
      </c>
      <c r="N176" s="2">
        <f t="shared" si="30"/>
        <v>2.2616586255735229E-2</v>
      </c>
      <c r="O176" s="2">
        <f t="shared" si="31"/>
        <v>1.8960677310933915E-3</v>
      </c>
      <c r="P176" s="2">
        <f t="shared" si="32"/>
        <v>2.8080072499240001E-2</v>
      </c>
    </row>
    <row r="177" spans="1:16" x14ac:dyDescent="0.55000000000000004">
      <c r="A177">
        <f t="shared" si="33"/>
        <v>170.80528504323959</v>
      </c>
      <c r="C177">
        <f t="shared" si="38"/>
        <v>-0.23525398333477601</v>
      </c>
      <c r="D177">
        <f t="shared" si="37"/>
        <v>-0.21615775338220181</v>
      </c>
      <c r="E177" s="2">
        <f t="shared" si="29"/>
        <v>1.3844828631753389E-4</v>
      </c>
      <c r="K177">
        <f t="shared" si="34"/>
        <v>170.80528504323959</v>
      </c>
      <c r="L177" s="2">
        <v>-0.15646399999999899</v>
      </c>
      <c r="M177" s="2">
        <v>-0.2234875783478</v>
      </c>
      <c r="N177" s="2">
        <f t="shared" si="30"/>
        <v>3.56334419285525E-3</v>
      </c>
      <c r="O177" s="2">
        <f t="shared" si="31"/>
        <v>2.5886190567680149E-2</v>
      </c>
      <c r="P177" s="2">
        <f t="shared" si="32"/>
        <v>5.2082763020319285E-2</v>
      </c>
    </row>
    <row r="178" spans="1:16" x14ac:dyDescent="0.55000000000000004">
      <c r="A178">
        <f t="shared" si="33"/>
        <v>171.80528504323959</v>
      </c>
      <c r="C178">
        <f t="shared" si="38"/>
        <v>-0.19947495493183925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-0.1922469882999007</v>
      </c>
      <c r="E178" s="2">
        <f t="shared" si="29"/>
        <v>4.0790167929466962E-4</v>
      </c>
      <c r="K178">
        <f t="shared" si="34"/>
        <v>171.80528504323959</v>
      </c>
      <c r="L178" s="2">
        <v>-0.23596600000000001</v>
      </c>
      <c r="M178" s="2">
        <v>-0.2196715308618</v>
      </c>
      <c r="N178" s="2">
        <f t="shared" si="30"/>
        <v>1.9113519840334207E-3</v>
      </c>
      <c r="O178" s="2">
        <f t="shared" si="31"/>
        <v>5.778920785610419E-2</v>
      </c>
      <c r="P178" s="2">
        <f t="shared" si="32"/>
        <v>5.0355555367850746E-2</v>
      </c>
    </row>
    <row r="179" spans="1:16" x14ac:dyDescent="0.55000000000000004">
      <c r="A179">
        <f t="shared" si="33"/>
        <v>172.80528504323959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-0.11688139539306351</v>
      </c>
      <c r="D179">
        <f t="shared" si="39"/>
        <v>-0.12327892130926361</v>
      </c>
      <c r="E179" s="2">
        <f t="shared" si="29"/>
        <v>1.4244279666597286E-3</v>
      </c>
      <c r="K179">
        <f t="shared" si="34"/>
        <v>172.80528504323959</v>
      </c>
      <c r="L179" s="2">
        <v>-0.25298399999999899</v>
      </c>
      <c r="M179" s="2">
        <v>-0.15462299004220001</v>
      </c>
      <c r="N179" s="2">
        <f t="shared" si="30"/>
        <v>1.682340743816986E-2</v>
      </c>
      <c r="O179" s="2">
        <f t="shared" si="31"/>
        <v>6.6260865594136839E-2</v>
      </c>
      <c r="P179" s="2">
        <f t="shared" si="32"/>
        <v>2.5393026278058253E-2</v>
      </c>
    </row>
    <row r="180" spans="1:16" x14ac:dyDescent="0.55000000000000004">
      <c r="A180">
        <f t="shared" si="33"/>
        <v>173.80528504323959</v>
      </c>
      <c r="C180">
        <f t="shared" si="40"/>
        <v>-7.3276113869944742E-3</v>
      </c>
      <c r="D180">
        <f t="shared" si="39"/>
        <v>-2.5800159367942735E-2</v>
      </c>
      <c r="E180" s="2">
        <f t="shared" si="29"/>
        <v>1.2640914569897941E-3</v>
      </c>
      <c r="K180">
        <f t="shared" si="34"/>
        <v>173.80528504323959</v>
      </c>
      <c r="L180" s="2">
        <v>-0.18465799999999999</v>
      </c>
      <c r="M180" s="2">
        <v>-4.2881675247399997E-2</v>
      </c>
      <c r="N180" s="2">
        <f t="shared" si="30"/>
        <v>2.5235813530280104E-2</v>
      </c>
      <c r="O180" s="2">
        <f t="shared" si="31"/>
        <v>3.5753462397198142E-2</v>
      </c>
      <c r="P180" s="2">
        <f t="shared" si="32"/>
        <v>2.2667672990642177E-3</v>
      </c>
    </row>
    <row r="181" spans="1:16" x14ac:dyDescent="0.55000000000000004">
      <c r="A181">
        <f t="shared" si="33"/>
        <v>174.80528504323959</v>
      </c>
      <c r="C181">
        <f t="shared" si="40"/>
        <v>0.1027645838710439</v>
      </c>
      <c r="D181">
        <f t="shared" si="39"/>
        <v>7.6690822315805485E-2</v>
      </c>
      <c r="E181" s="2">
        <f t="shared" si="29"/>
        <v>2.0138373394106126E-3</v>
      </c>
      <c r="K181">
        <f t="shared" si="34"/>
        <v>174.80528504323959</v>
      </c>
      <c r="L181" s="2">
        <v>-7.4421999999999905E-2</v>
      </c>
      <c r="M181" s="2">
        <v>5.7888784831799898E-2</v>
      </c>
      <c r="N181" s="2">
        <f t="shared" si="30"/>
        <v>2.2835085068248172E-2</v>
      </c>
      <c r="O181" s="2">
        <f t="shared" si="31"/>
        <v>6.2173003991920937E-3</v>
      </c>
      <c r="P181" s="2">
        <f t="shared" si="32"/>
        <v>2.8259728822723233E-3</v>
      </c>
    </row>
    <row r="182" spans="1:16" x14ac:dyDescent="0.55000000000000004">
      <c r="A182">
        <f t="shared" si="33"/>
        <v>175.80528504323959</v>
      </c>
      <c r="C182">
        <f t="shared" si="40"/>
        <v>0.18694488996115188</v>
      </c>
      <c r="D182">
        <f t="shared" si="39"/>
        <v>0.15955826702915324</v>
      </c>
      <c r="E182" s="2">
        <f t="shared" si="29"/>
        <v>3.052639435599762E-4</v>
      </c>
      <c r="K182">
        <f t="shared" si="34"/>
        <v>175.80528504323959</v>
      </c>
      <c r="L182" s="2">
        <v>4.5974000000000001E-2</v>
      </c>
      <c r="M182" s="2">
        <v>0.169473085716599</v>
      </c>
      <c r="N182" s="2">
        <f t="shared" si="30"/>
        <v>1.2901385716549987E-2</v>
      </c>
      <c r="O182" s="2">
        <f t="shared" si="31"/>
        <v>1.7260817609274484E-3</v>
      </c>
      <c r="P182" s="2">
        <f t="shared" si="32"/>
        <v>2.7140645261403619E-2</v>
      </c>
    </row>
    <row r="183" spans="1:16" x14ac:dyDescent="0.55000000000000004">
      <c r="A183">
        <f t="shared" si="33"/>
        <v>176.80528504323959</v>
      </c>
      <c r="C183">
        <f t="shared" si="40"/>
        <v>0.22527194712271351</v>
      </c>
      <c r="D183">
        <f t="shared" si="39"/>
        <v>0.20311908440494275</v>
      </c>
      <c r="E183" s="2">
        <f t="shared" si="29"/>
        <v>3.0700482808136326E-5</v>
      </c>
      <c r="K183">
        <f t="shared" si="34"/>
        <v>176.80528504323959</v>
      </c>
      <c r="L183" s="2">
        <v>0.14452599999999999</v>
      </c>
      <c r="M183" s="2">
        <v>0.23081274876220001</v>
      </c>
      <c r="N183" s="2">
        <f t="shared" si="30"/>
        <v>3.4331495400847468E-3</v>
      </c>
      <c r="O183" s="2">
        <f t="shared" si="31"/>
        <v>1.962748887201882E-2</v>
      </c>
      <c r="P183" s="2">
        <f t="shared" si="32"/>
        <v>5.1113904659259739E-2</v>
      </c>
    </row>
    <row r="184" spans="1:16" x14ac:dyDescent="0.55000000000000004">
      <c r="A184">
        <f t="shared" si="33"/>
        <v>177.80528504323959</v>
      </c>
      <c r="C184">
        <f t="shared" si="40"/>
        <v>0.20921776328481714</v>
      </c>
      <c r="D184">
        <f t="shared" si="39"/>
        <v>0.19748833501922985</v>
      </c>
      <c r="E184" s="2">
        <f t="shared" si="29"/>
        <v>2.7538141656923386E-4</v>
      </c>
      <c r="K184">
        <f t="shared" si="34"/>
        <v>177.80528504323959</v>
      </c>
      <c r="L184" s="2">
        <v>0.218948</v>
      </c>
      <c r="M184" s="2">
        <v>0.1926231431756</v>
      </c>
      <c r="N184" s="2">
        <f t="shared" si="30"/>
        <v>4.6051722108689269E-4</v>
      </c>
      <c r="O184" s="2">
        <f t="shared" si="31"/>
        <v>4.6018890527724426E-2</v>
      </c>
      <c r="P184" s="2">
        <f t="shared" si="32"/>
        <v>3.530424494650268E-2</v>
      </c>
    </row>
    <row r="185" spans="1:16" x14ac:dyDescent="0.55000000000000004">
      <c r="A185">
        <f t="shared" si="33"/>
        <v>178.80528504323959</v>
      </c>
      <c r="C185">
        <f t="shared" si="40"/>
        <v>0.14371726283612768</v>
      </c>
      <c r="D185">
        <f t="shared" si="39"/>
        <v>0.14497267644934178</v>
      </c>
      <c r="E185" s="2">
        <f t="shared" si="29"/>
        <v>2.9792861410722657E-3</v>
      </c>
      <c r="K185">
        <f t="shared" si="34"/>
        <v>178.80528504323959</v>
      </c>
      <c r="L185" s="2">
        <v>0.225298</v>
      </c>
      <c r="M185" s="2">
        <v>8.91344254137999E-2</v>
      </c>
      <c r="N185" s="2">
        <f t="shared" si="30"/>
        <v>6.4521576035179275E-3</v>
      </c>
      <c r="O185" s="2">
        <f t="shared" si="31"/>
        <v>4.8783618807562788E-2</v>
      </c>
      <c r="P185" s="2">
        <f t="shared" si="32"/>
        <v>7.1242919692737477E-3</v>
      </c>
    </row>
    <row r="186" spans="1:16" x14ac:dyDescent="0.55000000000000004">
      <c r="A186">
        <f t="shared" si="33"/>
        <v>179.80528504323959</v>
      </c>
      <c r="C186">
        <f t="shared" si="40"/>
        <v>4.5856337379976408E-2</v>
      </c>
      <c r="D186">
        <f t="shared" si="39"/>
        <v>5.9418623363225204E-2</v>
      </c>
      <c r="E186" s="2">
        <f t="shared" si="29"/>
        <v>3.4704879790862495E-3</v>
      </c>
      <c r="K186">
        <f t="shared" si="34"/>
        <v>179.80528504323959</v>
      </c>
      <c r="L186" s="2">
        <v>0.152146</v>
      </c>
      <c r="M186" s="2">
        <v>-1.305451034E-2</v>
      </c>
      <c r="N186" s="2">
        <f t="shared" si="30"/>
        <v>8.5983663779382897E-3</v>
      </c>
      <c r="O186" s="2">
        <f t="shared" si="31"/>
        <v>2.182064892782486E-2</v>
      </c>
      <c r="P186" s="2">
        <f t="shared" si="32"/>
        <v>3.1624984157143E-4</v>
      </c>
    </row>
    <row r="187" spans="1:16" x14ac:dyDescent="0.55000000000000004">
      <c r="A187">
        <f t="shared" si="33"/>
        <v>180.80528504323959</v>
      </c>
      <c r="C187">
        <f t="shared" si="40"/>
        <v>-5.9466532478526943E-2</v>
      </c>
      <c r="D187">
        <f t="shared" si="39"/>
        <v>-3.7314946586321354E-2</v>
      </c>
      <c r="E187" s="2">
        <f t="shared" si="29"/>
        <v>3.0776532058407273E-3</v>
      </c>
      <c r="K187">
        <f t="shared" si="34"/>
        <v>180.80528504323959</v>
      </c>
      <c r="L187" s="2">
        <v>3.0988000000000002E-2</v>
      </c>
      <c r="M187" s="2">
        <v>-0.1149431330038</v>
      </c>
      <c r="N187" s="2">
        <f t="shared" si="30"/>
        <v>4.6652925123738679E-3</v>
      </c>
      <c r="O187" s="2">
        <f t="shared" si="31"/>
        <v>7.0544104450891479E-4</v>
      </c>
      <c r="P187" s="2">
        <f t="shared" si="32"/>
        <v>1.4321396548197274E-2</v>
      </c>
    </row>
    <row r="188" spans="1:16" x14ac:dyDescent="0.55000000000000004">
      <c r="A188">
        <f t="shared" si="33"/>
        <v>181.80528504323959</v>
      </c>
      <c r="C188">
        <f t="shared" si="40"/>
        <v>-0.14581284185064386</v>
      </c>
      <c r="D188">
        <f t="shared" si="39"/>
        <v>-0.12087100613663421</v>
      </c>
      <c r="E188" s="2">
        <f t="shared" si="29"/>
        <v>2.6207101733570879E-3</v>
      </c>
      <c r="K188">
        <f t="shared" si="34"/>
        <v>181.80528504323959</v>
      </c>
      <c r="L188" s="2">
        <v>-9.2709999999999904E-2</v>
      </c>
      <c r="M188" s="2">
        <v>-0.197005714141199</v>
      </c>
      <c r="N188" s="2">
        <f t="shared" si="30"/>
        <v>7.9304226662755487E-4</v>
      </c>
      <c r="O188" s="2">
        <f t="shared" si="31"/>
        <v>9.4357638172576069E-3</v>
      </c>
      <c r="P188" s="2">
        <f t="shared" si="32"/>
        <v>4.0696856337889678E-2</v>
      </c>
    </row>
    <row r="189" spans="1:16" x14ac:dyDescent="0.55000000000000004">
      <c r="A189">
        <f t="shared" si="33"/>
        <v>182.80528504323959</v>
      </c>
      <c r="C189">
        <f t="shared" si="40"/>
        <v>-0.19183562663892043</v>
      </c>
      <c r="D189">
        <f t="shared" si="39"/>
        <v>-0.17050996032732682</v>
      </c>
      <c r="E189" s="2">
        <f t="shared" si="29"/>
        <v>6.1156152520974371E-3</v>
      </c>
      <c r="K189">
        <f t="shared" si="34"/>
        <v>182.80528504323959</v>
      </c>
      <c r="L189" s="2">
        <v>-0.21462999999999899</v>
      </c>
      <c r="M189" s="2">
        <v>-0.2700380259122</v>
      </c>
      <c r="N189" s="2">
        <f t="shared" si="30"/>
        <v>1.946577900718166E-3</v>
      </c>
      <c r="O189" s="2">
        <f t="shared" si="31"/>
        <v>4.798634596436064E-2</v>
      </c>
      <c r="P189" s="2">
        <f t="shared" si="32"/>
        <v>7.5496866020329845E-2</v>
      </c>
    </row>
    <row r="190" spans="1:16" x14ac:dyDescent="0.55000000000000004">
      <c r="A190">
        <f t="shared" si="33"/>
        <v>183.80528504323959</v>
      </c>
      <c r="C190">
        <f t="shared" si="40"/>
        <v>-0.18660705401599706</v>
      </c>
      <c r="D190">
        <f t="shared" si="39"/>
        <v>-0.17429251220199019</v>
      </c>
      <c r="E190" s="2">
        <f t="shared" si="29"/>
        <v>1.1820235213678729E-2</v>
      </c>
      <c r="K190">
        <f t="shared" si="34"/>
        <v>183.80528504323959</v>
      </c>
      <c r="L190" s="2">
        <v>-0.31496000000000002</v>
      </c>
      <c r="M190" s="2">
        <v>-0.29532795915240001</v>
      </c>
      <c r="N190" s="2">
        <f t="shared" si="30"/>
        <v>1.9787342123403245E-2</v>
      </c>
      <c r="O190" s="2">
        <f t="shared" si="31"/>
        <v>0.10200860502291495</v>
      </c>
      <c r="P190" s="2">
        <f t="shared" si="32"/>
        <v>9.0034121394542116E-2</v>
      </c>
    </row>
    <row r="191" spans="1:16" x14ac:dyDescent="0.55000000000000004">
      <c r="A191">
        <f t="shared" si="33"/>
        <v>184.80528504323959</v>
      </c>
      <c r="C191">
        <f t="shared" si="40"/>
        <v>-0.13230825874115509</v>
      </c>
      <c r="D191">
        <f t="shared" si="39"/>
        <v>-0.13203170012289525</v>
      </c>
      <c r="E191" s="2">
        <f t="shared" si="29"/>
        <v>1.177003258096013E-2</v>
      </c>
      <c r="K191">
        <f t="shared" si="34"/>
        <v>184.80528504323959</v>
      </c>
      <c r="L191" s="2">
        <v>-0.354076</v>
      </c>
      <c r="M191" s="2">
        <v>-0.24079803973899899</v>
      </c>
      <c r="N191" s="2">
        <f t="shared" si="30"/>
        <v>4.9303671107913623E-2</v>
      </c>
      <c r="O191" s="2">
        <f t="shared" si="31"/>
        <v>0.12852501753111065</v>
      </c>
      <c r="P191" s="2">
        <f t="shared" si="32"/>
        <v>6.0283480322487384E-2</v>
      </c>
    </row>
    <row r="192" spans="1:16" x14ac:dyDescent="0.55000000000000004">
      <c r="A192">
        <f t="shared" si="33"/>
        <v>185.80528504323959</v>
      </c>
      <c r="C192">
        <f t="shared" si="40"/>
        <v>-4.3611100366858863E-2</v>
      </c>
      <c r="D192">
        <f t="shared" si="39"/>
        <v>-5.5277334097090049E-2</v>
      </c>
      <c r="E192" s="2">
        <f t="shared" si="29"/>
        <v>7.0579111029003497E-3</v>
      </c>
      <c r="K192">
        <f t="shared" si="34"/>
        <v>185.80528504323959</v>
      </c>
      <c r="L192" s="2">
        <v>-0.28244799999999898</v>
      </c>
      <c r="M192" s="2">
        <v>-0.1276224752092</v>
      </c>
      <c r="N192" s="2">
        <f t="shared" si="30"/>
        <v>5.1606511446771072E-2</v>
      </c>
      <c r="O192" s="2">
        <f t="shared" si="31"/>
        <v>8.2297758967686777E-2</v>
      </c>
      <c r="P192" s="2">
        <f t="shared" si="32"/>
        <v>1.7516887697531749E-2</v>
      </c>
    </row>
    <row r="193" spans="1:16" x14ac:dyDescent="0.55000000000000004">
      <c r="A193">
        <f t="shared" si="33"/>
        <v>186.80528504323959</v>
      </c>
      <c r="C193">
        <f t="shared" si="40"/>
        <v>5.6087291797086436E-2</v>
      </c>
      <c r="D193">
        <f t="shared" si="39"/>
        <v>3.5658146137519456E-2</v>
      </c>
      <c r="E193" s="2">
        <f t="shared" si="29"/>
        <v>1.985620518950526E-4</v>
      </c>
      <c r="K193">
        <f t="shared" si="34"/>
        <v>186.80528504323959</v>
      </c>
      <c r="L193" s="2">
        <v>-0.16459199999999899</v>
      </c>
      <c r="M193" s="2">
        <v>4.1996087026200002E-2</v>
      </c>
      <c r="N193" s="2">
        <f t="shared" si="30"/>
        <v>4.0100121028097499E-2</v>
      </c>
      <c r="O193" s="2">
        <f t="shared" si="31"/>
        <v>2.8567713025487031E-2</v>
      </c>
      <c r="P193" s="2">
        <f t="shared" si="32"/>
        <v>1.3888428972134272E-3</v>
      </c>
    </row>
    <row r="194" spans="1:16" x14ac:dyDescent="0.55000000000000004">
      <c r="A194">
        <f t="shared" si="33"/>
        <v>187.80528504323959</v>
      </c>
      <c r="C194">
        <f t="shared" si="40"/>
        <v>0.14062594218941127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0.1168802553781739</v>
      </c>
      <c r="E194" s="2">
        <f t="shared" si="29"/>
        <v>1.7848985829388416E-3</v>
      </c>
      <c r="K194">
        <f t="shared" si="34"/>
        <v>187.80528504323959</v>
      </c>
      <c r="L194" s="2">
        <v>-7.6199999999998404E-4</v>
      </c>
      <c r="M194" s="2">
        <v>0.18287400229799899</v>
      </c>
      <c r="N194" s="2">
        <f t="shared" si="30"/>
        <v>1.3839700250463481E-2</v>
      </c>
      <c r="O194" s="2">
        <f t="shared" si="31"/>
        <v>2.6934645317105274E-5</v>
      </c>
      <c r="P194" s="2">
        <f t="shared" si="32"/>
        <v>3.1735675887491127E-2</v>
      </c>
    </row>
    <row r="195" spans="1:16" x14ac:dyDescent="0.55000000000000004">
      <c r="A195">
        <f t="shared" si="33"/>
        <v>188.80528504323959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0.18773489420610112</v>
      </c>
      <c r="D195">
        <f t="shared" si="41"/>
        <v>0.16699335378717281</v>
      </c>
      <c r="E195" s="2">
        <f t="shared" si="29"/>
        <v>2.0749385246434902E-2</v>
      </c>
      <c r="K195">
        <f t="shared" si="34"/>
        <v>188.80528504323959</v>
      </c>
      <c r="L195" s="2">
        <v>0.16383</v>
      </c>
      <c r="M195" s="2">
        <v>0.33178136325840002</v>
      </c>
      <c r="N195" s="2">
        <f t="shared" si="30"/>
        <v>1.000680718282054E-5</v>
      </c>
      <c r="O195" s="2">
        <f t="shared" si="31"/>
        <v>2.5409042282727445E-2</v>
      </c>
      <c r="P195" s="2">
        <f t="shared" si="32"/>
        <v>0.10696331081302039</v>
      </c>
    </row>
    <row r="196" spans="1:16" x14ac:dyDescent="0.55000000000000004">
      <c r="A196">
        <f t="shared" si="33"/>
        <v>189.80528504323959</v>
      </c>
      <c r="C196">
        <f t="shared" si="42"/>
        <v>0.18470708303171973</v>
      </c>
      <c r="D196">
        <f t="shared" si="41"/>
        <v>0.17254979227388825</v>
      </c>
      <c r="E196" s="2">
        <f t="shared" si="29"/>
        <v>3.9444644518890383E-2</v>
      </c>
      <c r="K196">
        <f t="shared" si="34"/>
        <v>189.80528504323959</v>
      </c>
      <c r="L196" s="2">
        <v>0.30149799999999999</v>
      </c>
      <c r="M196" s="2">
        <v>0.38331384152420001</v>
      </c>
      <c r="N196" s="2">
        <f t="shared" si="30"/>
        <v>1.6627640275776463E-2</v>
      </c>
      <c r="O196" s="2">
        <f t="shared" si="31"/>
        <v>8.8250668165623131E-2</v>
      </c>
      <c r="P196" s="2">
        <f t="shared" si="32"/>
        <v>0.14332655457993923</v>
      </c>
    </row>
    <row r="197" spans="1:16" x14ac:dyDescent="0.55000000000000004">
      <c r="A197">
        <f t="shared" si="33"/>
        <v>190.80528504323959</v>
      </c>
      <c r="C197">
        <f t="shared" si="42"/>
        <v>0.13165785818646242</v>
      </c>
      <c r="D197">
        <f t="shared" si="41"/>
        <v>0.1314940876934029</v>
      </c>
      <c r="E197" s="2">
        <f t="shared" si="29"/>
        <v>2.806677101565409E-2</v>
      </c>
      <c r="K197">
        <f t="shared" si="34"/>
        <v>190.80528504323959</v>
      </c>
      <c r="L197" s="2">
        <v>0.39166800000000002</v>
      </c>
      <c r="M197" s="2">
        <v>0.29918926125959999</v>
      </c>
      <c r="N197" s="2">
        <f t="shared" si="30"/>
        <v>6.76904646449209E-2</v>
      </c>
      <c r="O197" s="2">
        <f t="shared" si="31"/>
        <v>0.1499549261393279</v>
      </c>
      <c r="P197" s="2">
        <f t="shared" si="32"/>
        <v>8.6706901732797256E-2</v>
      </c>
    </row>
    <row r="198" spans="1:16" x14ac:dyDescent="0.55000000000000004">
      <c r="A198">
        <f t="shared" si="33"/>
        <v>191.80528504323959</v>
      </c>
      <c r="C198">
        <f t="shared" si="42"/>
        <v>4.1548857091560656E-2</v>
      </c>
      <c r="D198">
        <f t="shared" si="41"/>
        <v>5.3732615270303201E-2</v>
      </c>
      <c r="E198" s="2">
        <f t="shared" ref="E198:E266" si="43">(M198-C198)^2</f>
        <v>1.4842289563911813E-2</v>
      </c>
      <c r="K198">
        <f t="shared" si="34"/>
        <v>191.80528504323959</v>
      </c>
      <c r="L198" s="2">
        <v>0.35560000000000003</v>
      </c>
      <c r="M198" s="2">
        <v>0.16337779275100001</v>
      </c>
      <c r="N198" s="2">
        <f t="shared" si="30"/>
        <v>9.1123917963546797E-2</v>
      </c>
      <c r="O198" s="2">
        <f t="shared" si="31"/>
        <v>0.12332187201384601</v>
      </c>
      <c r="P198" s="2">
        <f t="shared" si="32"/>
        <v>2.5169469759337308E-2</v>
      </c>
    </row>
    <row r="199" spans="1:16" x14ac:dyDescent="0.55000000000000004">
      <c r="A199">
        <f t="shared" si="33"/>
        <v>192.80528504323959</v>
      </c>
      <c r="C199">
        <f t="shared" si="42"/>
        <v>-6.3034085700218526E-2</v>
      </c>
      <c r="D199">
        <f t="shared" si="41"/>
        <v>-4.1318477566322995E-2</v>
      </c>
      <c r="E199" s="2">
        <f t="shared" si="43"/>
        <v>1.1427199988603446E-2</v>
      </c>
      <c r="K199">
        <f t="shared" si="34"/>
        <v>192.80528504323959</v>
      </c>
      <c r="L199" s="2">
        <v>0.25806400000000002</v>
      </c>
      <c r="M199" s="2">
        <v>4.38639965492E-2</v>
      </c>
      <c r="N199" s="2">
        <f t="shared" ref="N199:N262" si="44">(L199-D199)^2</f>
        <v>8.9629867873749908E-2</v>
      </c>
      <c r="O199" s="2">
        <f t="shared" ref="O199:O262" si="45">(L199-$J$1)^2</f>
        <v>6.4331291587528761E-2</v>
      </c>
      <c r="P199" s="2">
        <f t="shared" ref="P199:P262" si="46">(M199-$J$2)^2</f>
        <v>1.5315554336607542E-3</v>
      </c>
    </row>
    <row r="200" spans="1:16" x14ac:dyDescent="0.55000000000000004">
      <c r="A200">
        <f t="shared" si="33"/>
        <v>193.80528504323959</v>
      </c>
      <c r="C200">
        <f t="shared" si="42"/>
        <v>-0.1555433841674235</v>
      </c>
      <c r="D200">
        <f t="shared" si="41"/>
        <v>-0.12959491743020829</v>
      </c>
      <c r="E200" s="2">
        <f t="shared" si="43"/>
        <v>5.7822620913856419E-3</v>
      </c>
      <c r="K200">
        <f t="shared" si="34"/>
        <v>193.80528504323959</v>
      </c>
      <c r="L200" s="2">
        <v>0.112014</v>
      </c>
      <c r="M200" s="2">
        <v>-7.9502197358000001E-2</v>
      </c>
      <c r="N200" s="2">
        <f t="shared" si="44"/>
        <v>5.8374868981797209E-2</v>
      </c>
      <c r="O200" s="2">
        <f t="shared" si="45"/>
        <v>1.1574777551246411E-2</v>
      </c>
      <c r="P200" s="2">
        <f t="shared" si="46"/>
        <v>7.0948785116865913E-3</v>
      </c>
    </row>
    <row r="201" spans="1:16" x14ac:dyDescent="0.55000000000000004">
      <c r="A201">
        <f t="shared" si="33"/>
        <v>194.80528504323959</v>
      </c>
      <c r="C201">
        <f t="shared" si="42"/>
        <v>-0.21215277501310462</v>
      </c>
      <c r="D201">
        <f t="shared" si="41"/>
        <v>-0.18843706980798119</v>
      </c>
      <c r="E201" s="2">
        <f t="shared" si="43"/>
        <v>1.2302947438765429E-3</v>
      </c>
      <c r="K201">
        <f t="shared" si="34"/>
        <v>194.80528504323959</v>
      </c>
      <c r="L201" s="2">
        <v>-3.0988000000000002E-2</v>
      </c>
      <c r="M201" s="2">
        <v>-0.1770772173714</v>
      </c>
      <c r="N201" s="2">
        <f t="shared" si="44"/>
        <v>2.4790209583398531E-2</v>
      </c>
      <c r="O201" s="2">
        <f t="shared" si="45"/>
        <v>1.2542831292865033E-3</v>
      </c>
      <c r="P201" s="2">
        <f t="shared" si="46"/>
        <v>3.3053465931515272E-2</v>
      </c>
    </row>
    <row r="202" spans="1:16" x14ac:dyDescent="0.55000000000000004">
      <c r="A202">
        <f t="shared" si="33"/>
        <v>195.80528504323959</v>
      </c>
      <c r="C202">
        <f t="shared" si="42"/>
        <v>-0.21778314918694638</v>
      </c>
      <c r="D202">
        <f t="shared" si="41"/>
        <v>-0.20231462007458031</v>
      </c>
      <c r="E202" s="2">
        <f t="shared" si="43"/>
        <v>1.0248780178944946E-3</v>
      </c>
      <c r="K202">
        <f t="shared" si="34"/>
        <v>195.80528504323959</v>
      </c>
      <c r="L202" s="2">
        <v>-0.16967199999999899</v>
      </c>
      <c r="M202" s="2">
        <v>-0.24979686527699901</v>
      </c>
      <c r="N202" s="2">
        <f t="shared" si="44"/>
        <v>1.0655406453334597E-3</v>
      </c>
      <c r="O202" s="2">
        <f t="shared" si="45"/>
        <v>3.031076120161633E-2</v>
      </c>
      <c r="P202" s="2">
        <f t="shared" si="46"/>
        <v>6.4783367454809879E-2</v>
      </c>
    </row>
    <row r="203" spans="1:16" x14ac:dyDescent="0.55000000000000004">
      <c r="A203">
        <f t="shared" si="33"/>
        <v>196.80528504323959</v>
      </c>
      <c r="C203">
        <f t="shared" si="42"/>
        <v>-0.1699560063637128</v>
      </c>
      <c r="D203">
        <f t="shared" si="41"/>
        <v>-0.16678425363604216</v>
      </c>
      <c r="E203" s="2">
        <f t="shared" si="43"/>
        <v>5.6758841894741698E-3</v>
      </c>
      <c r="K203">
        <f t="shared" si="34"/>
        <v>196.80528504323959</v>
      </c>
      <c r="L203" s="2">
        <v>-0.26873200000000003</v>
      </c>
      <c r="M203" s="2">
        <v>-0.24529447057339901</v>
      </c>
      <c r="N203" s="2">
        <f t="shared" si="44"/>
        <v>1.0393342988689885E-2</v>
      </c>
      <c r="O203" s="2">
        <f t="shared" si="45"/>
        <v>7.4616309036138237E-2</v>
      </c>
      <c r="P203" s="2">
        <f t="shared" si="46"/>
        <v>6.25116880577853E-2</v>
      </c>
    </row>
    <row r="204" spans="1:16" x14ac:dyDescent="0.55000000000000004">
      <c r="A204">
        <f t="shared" ref="A204:A266" si="47">K204</f>
        <v>197.80528504323959</v>
      </c>
      <c r="C204">
        <f t="shared" si="42"/>
        <v>-7.950238125888473E-2</v>
      </c>
      <c r="D204">
        <f t="shared" si="41"/>
        <v>-8.9682781426118657E-2</v>
      </c>
      <c r="E204" s="2">
        <f t="shared" si="43"/>
        <v>7.6101948862053277E-3</v>
      </c>
      <c r="K204">
        <f t="shared" si="34"/>
        <v>197.80528504323959</v>
      </c>
      <c r="L204" s="2">
        <v>-0.28854399999999902</v>
      </c>
      <c r="M204" s="2">
        <v>-0.1667388122164</v>
      </c>
      <c r="N204" s="2">
        <f t="shared" si="44"/>
        <v>3.9545784252688621E-2</v>
      </c>
      <c r="O204" s="2">
        <f t="shared" si="45"/>
        <v>8.5832510667041964E-2</v>
      </c>
      <c r="P204" s="2">
        <f t="shared" si="46"/>
        <v>2.9401177858579011E-2</v>
      </c>
    </row>
    <row r="205" spans="1:16" x14ac:dyDescent="0.55000000000000004">
      <c r="A205">
        <f t="shared" si="47"/>
        <v>198.80528504323959</v>
      </c>
      <c r="C205">
        <f t="shared" si="42"/>
        <v>3.2057684851590836E-2</v>
      </c>
      <c r="D205">
        <f t="shared" si="41"/>
        <v>1.0749929042442468E-2</v>
      </c>
      <c r="E205" s="2">
        <f t="shared" si="43"/>
        <v>3.3648231828949304E-3</v>
      </c>
      <c r="K205">
        <f t="shared" ref="K205:K266" si="48">K204+1</f>
        <v>198.80528504323959</v>
      </c>
      <c r="L205" s="2">
        <v>-0.195071999999999</v>
      </c>
      <c r="M205" s="2">
        <v>-2.59494111186E-2</v>
      </c>
      <c r="N205" s="2">
        <f t="shared" si="44"/>
        <v>4.2362666474751808E-2</v>
      </c>
      <c r="O205" s="2">
        <f t="shared" si="45"/>
        <v>3.9800194082262833E-2</v>
      </c>
      <c r="P205" s="2">
        <f t="shared" si="46"/>
        <v>9.4115904608906562E-4</v>
      </c>
    </row>
    <row r="206" spans="1:16" x14ac:dyDescent="0.55000000000000004">
      <c r="A206">
        <f t="shared" si="47"/>
        <v>199.80528504323959</v>
      </c>
      <c r="C206">
        <f t="shared" si="42"/>
        <v>0.13781587357720332</v>
      </c>
      <c r="D206">
        <f t="shared" si="41"/>
        <v>0.11035477662032457</v>
      </c>
      <c r="E206" s="2">
        <f t="shared" si="43"/>
        <v>2.7624492336032333E-3</v>
      </c>
      <c r="K206">
        <f t="shared" si="48"/>
        <v>199.80528504323959</v>
      </c>
      <c r="L206" s="2">
        <v>-6.9087999999999899E-2</v>
      </c>
      <c r="M206" s="2">
        <v>8.5256866417599997E-2</v>
      </c>
      <c r="N206" s="2">
        <f t="shared" si="44"/>
        <v>3.2199710081211669E-2</v>
      </c>
      <c r="O206" s="2">
        <f t="shared" si="45"/>
        <v>5.4045816502563179E-3</v>
      </c>
      <c r="P206" s="2">
        <f t="shared" si="46"/>
        <v>6.4847526587537702E-3</v>
      </c>
    </row>
    <row r="207" spans="1:16" x14ac:dyDescent="0.55000000000000004">
      <c r="A207">
        <f t="shared" si="47"/>
        <v>200.80528504323959</v>
      </c>
      <c r="C207">
        <f t="shared" si="42"/>
        <v>0.21213523659450448</v>
      </c>
      <c r="D207">
        <f t="shared" si="41"/>
        <v>0.1850270928244592</v>
      </c>
      <c r="E207" s="2">
        <f t="shared" si="43"/>
        <v>2.1343318451004306E-4</v>
      </c>
      <c r="K207">
        <f t="shared" si="48"/>
        <v>200.80528504323959</v>
      </c>
      <c r="L207" s="2">
        <v>7.0611999999999994E-2</v>
      </c>
      <c r="M207" s="2">
        <v>0.226744589232799</v>
      </c>
      <c r="N207" s="2">
        <f t="shared" si="44"/>
        <v>1.3090813466029616E-2</v>
      </c>
      <c r="O207" s="2">
        <f t="shared" si="45"/>
        <v>4.3803404067002914E-3</v>
      </c>
      <c r="P207" s="2">
        <f t="shared" si="46"/>
        <v>4.9290964289846841E-2</v>
      </c>
    </row>
    <row r="208" spans="1:16" x14ac:dyDescent="0.55000000000000004">
      <c r="A208">
        <f t="shared" si="47"/>
        <v>201.80528504323959</v>
      </c>
      <c r="C208">
        <f t="shared" si="42"/>
        <v>0.23700610144416098</v>
      </c>
      <c r="D208">
        <f t="shared" si="41"/>
        <v>0.21668921797781687</v>
      </c>
      <c r="E208" s="2">
        <f t="shared" si="43"/>
        <v>2.7874638976343284E-3</v>
      </c>
      <c r="K208">
        <f t="shared" si="48"/>
        <v>201.80528504323959</v>
      </c>
      <c r="L208" s="2">
        <v>0.19608800000000001</v>
      </c>
      <c r="M208" s="2">
        <v>0.28980253974859899</v>
      </c>
      <c r="N208" s="2">
        <f t="shared" si="44"/>
        <v>4.2441018216952459E-4</v>
      </c>
      <c r="O208" s="2">
        <f t="shared" si="45"/>
        <v>3.6733609320306324E-2</v>
      </c>
      <c r="P208" s="2">
        <f t="shared" si="46"/>
        <v>8.1266977542707453E-2</v>
      </c>
    </row>
    <row r="209" spans="1:16" x14ac:dyDescent="0.55000000000000004">
      <c r="A209">
        <f t="shared" si="47"/>
        <v>202.80528504323959</v>
      </c>
      <c r="C209">
        <f t="shared" si="42"/>
        <v>0.20651050263836082</v>
      </c>
      <c r="D209">
        <f t="shared" si="41"/>
        <v>0.19777029721260486</v>
      </c>
      <c r="E209" s="2">
        <f t="shared" si="43"/>
        <v>4.7700685524972996E-4</v>
      </c>
      <c r="K209">
        <f t="shared" si="48"/>
        <v>202.80528504323959</v>
      </c>
      <c r="L209" s="2">
        <v>0.27457399999999899</v>
      </c>
      <c r="M209" s="2">
        <v>0.2283509892458</v>
      </c>
      <c r="N209" s="2">
        <f t="shared" si="44"/>
        <v>5.8988087618543723E-3</v>
      </c>
      <c r="O209" s="2">
        <f t="shared" si="45"/>
        <v>7.2978937035107938E-2</v>
      </c>
      <c r="P209" s="2">
        <f t="shared" si="46"/>
        <v>5.0006836808693597E-2</v>
      </c>
    </row>
    <row r="210" spans="1:16" x14ac:dyDescent="0.55000000000000004">
      <c r="A210">
        <f t="shared" si="47"/>
        <v>203.80528504323959</v>
      </c>
      <c r="C210">
        <f t="shared" si="42"/>
        <v>0.12827994681689456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0.13307439046782507</v>
      </c>
      <c r="E210" s="2">
        <f t="shared" si="43"/>
        <v>7.8065859405592982E-4</v>
      </c>
      <c r="K210">
        <f t="shared" si="48"/>
        <v>203.80528504323959</v>
      </c>
      <c r="L210" s="2">
        <v>0.26644600000000002</v>
      </c>
      <c r="M210" s="2">
        <v>0.1003396784922</v>
      </c>
      <c r="N210" s="2">
        <f t="shared" si="44"/>
        <v>1.778798622920294E-2</v>
      </c>
      <c r="O210" s="2">
        <f t="shared" si="45"/>
        <v>6.8653505764915398E-2</v>
      </c>
      <c r="P210" s="2">
        <f t="shared" si="46"/>
        <v>9.1414201130656202E-3</v>
      </c>
    </row>
    <row r="211" spans="1:16" x14ac:dyDescent="0.55000000000000004">
      <c r="A211">
        <f t="shared" si="47"/>
        <v>204.80528504323959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2.1583136639607273E-2</v>
      </c>
      <c r="D211">
        <f t="shared" si="49"/>
        <v>3.8570968697939689E-2</v>
      </c>
      <c r="E211" s="2">
        <f t="shared" si="43"/>
        <v>5.5453088058314136E-4</v>
      </c>
      <c r="K211">
        <f t="shared" si="48"/>
        <v>204.80528504323959</v>
      </c>
      <c r="L211" s="2">
        <v>0.176784</v>
      </c>
      <c r="M211" s="2">
        <v>-1.96534272919999E-3</v>
      </c>
      <c r="N211" s="2">
        <f t="shared" si="44"/>
        <v>1.9102842021704303E-2</v>
      </c>
      <c r="O211" s="2">
        <f t="shared" si="45"/>
        <v>2.9706639045597699E-2</v>
      </c>
      <c r="P211" s="2">
        <f t="shared" si="46"/>
        <v>4.4812945288035589E-5</v>
      </c>
    </row>
    <row r="212" spans="1:16" x14ac:dyDescent="0.55000000000000004">
      <c r="A212">
        <f t="shared" si="47"/>
        <v>205.80528504323959</v>
      </c>
      <c r="C212">
        <f t="shared" si="50"/>
        <v>-8.747697009866881E-2</v>
      </c>
      <c r="D212">
        <f t="shared" si="49"/>
        <v>-6.2588531500135464E-2</v>
      </c>
      <c r="E212" s="2">
        <f t="shared" si="43"/>
        <v>1.1892369880264916E-3</v>
      </c>
      <c r="K212">
        <f t="shared" si="48"/>
        <v>205.80528504323959</v>
      </c>
      <c r="L212" s="2">
        <v>4.7497999999999999E-2</v>
      </c>
      <c r="M212" s="2">
        <v>-0.12196228564059899</v>
      </c>
      <c r="N212" s="2">
        <f t="shared" si="44"/>
        <v>1.2119044417730318E-2</v>
      </c>
      <c r="O212" s="2">
        <f t="shared" si="45"/>
        <v>1.855036972088655E-3</v>
      </c>
      <c r="P212" s="2">
        <f t="shared" si="46"/>
        <v>1.6050657646417263E-2</v>
      </c>
    </row>
    <row r="213" spans="1:16" x14ac:dyDescent="0.55000000000000004">
      <c r="A213">
        <f t="shared" si="47"/>
        <v>206.80528504323959</v>
      </c>
      <c r="C213">
        <f t="shared" si="50"/>
        <v>-0.1724548265526627</v>
      </c>
      <c r="D213">
        <f t="shared" si="49"/>
        <v>-0.14583099747290015</v>
      </c>
      <c r="E213" s="2">
        <f t="shared" si="43"/>
        <v>1.4395950882631528E-3</v>
      </c>
      <c r="K213">
        <f t="shared" si="48"/>
        <v>206.80528504323959</v>
      </c>
      <c r="L213" s="2">
        <v>-8.7121999999999894E-2</v>
      </c>
      <c r="M213" s="2">
        <v>-0.210396822919</v>
      </c>
      <c r="N213" s="2">
        <f t="shared" si="44"/>
        <v>3.4467463842730089E-3</v>
      </c>
      <c r="O213" s="2">
        <f t="shared" si="45"/>
        <v>8.3813768395153646E-3</v>
      </c>
      <c r="P213" s="2">
        <f t="shared" si="46"/>
        <v>4.6279078575778072E-2</v>
      </c>
    </row>
    <row r="214" spans="1:16" x14ac:dyDescent="0.55000000000000004">
      <c r="A214">
        <f t="shared" si="47"/>
        <v>207.80528504323959</v>
      </c>
      <c r="C214">
        <f t="shared" si="50"/>
        <v>-0.2131193637521106</v>
      </c>
      <c r="D214">
        <f t="shared" si="49"/>
        <v>-0.19125812084662622</v>
      </c>
      <c r="E214" s="2">
        <f t="shared" si="43"/>
        <v>5.7101238269319675E-3</v>
      </c>
      <c r="K214">
        <f t="shared" si="48"/>
        <v>207.80528504323959</v>
      </c>
      <c r="L214" s="2">
        <v>-0.215138</v>
      </c>
      <c r="M214" s="2">
        <v>-0.2886847250424</v>
      </c>
      <c r="N214" s="2">
        <f t="shared" si="44"/>
        <v>5.7024862837973559E-4</v>
      </c>
      <c r="O214" s="2">
        <f t="shared" si="45"/>
        <v>4.8209166813974011E-2</v>
      </c>
      <c r="P214" s="2">
        <f t="shared" si="46"/>
        <v>8.6091557971544344E-2</v>
      </c>
    </row>
    <row r="215" spans="1:16" x14ac:dyDescent="0.55000000000000004">
      <c r="A215">
        <f t="shared" si="47"/>
        <v>208.80528504323959</v>
      </c>
      <c r="C215">
        <f t="shared" si="50"/>
        <v>-0.20043841660400663</v>
      </c>
      <c r="D215">
        <f t="shared" si="49"/>
        <v>-0.18855578262444114</v>
      </c>
      <c r="E215" s="2">
        <f t="shared" si="43"/>
        <v>1.2065922242346075E-2</v>
      </c>
      <c r="K215">
        <f t="shared" si="48"/>
        <v>208.80528504323959</v>
      </c>
      <c r="L215" s="2">
        <v>-0.32283400000000001</v>
      </c>
      <c r="M215" s="2">
        <v>-0.31028340848960001</v>
      </c>
      <c r="N215" s="2">
        <f t="shared" si="44"/>
        <v>1.8030639661557841E-2</v>
      </c>
      <c r="O215" s="2">
        <f t="shared" si="45"/>
        <v>0.10710032491591538</v>
      </c>
      <c r="P215" s="2">
        <f t="shared" si="46"/>
        <v>9.9232757303171021E-2</v>
      </c>
    </row>
    <row r="216" spans="1:16" x14ac:dyDescent="0.55000000000000004">
      <c r="A216">
        <f t="shared" si="47"/>
        <v>209.80528504323959</v>
      </c>
      <c r="C216">
        <f t="shared" si="50"/>
        <v>-0.13874796951748705</v>
      </c>
      <c r="D216">
        <f t="shared" si="49"/>
        <v>-0.13949193069841395</v>
      </c>
      <c r="E216" s="2">
        <f t="shared" si="43"/>
        <v>1.099482396039368E-2</v>
      </c>
      <c r="K216">
        <f t="shared" si="48"/>
        <v>209.80528504323959</v>
      </c>
      <c r="L216" s="2">
        <v>-0.36093399999999898</v>
      </c>
      <c r="M216" s="2">
        <v>-0.24360417563039999</v>
      </c>
      <c r="N216" s="2">
        <f t="shared" si="44"/>
        <v>4.9036590056567984E-2</v>
      </c>
      <c r="O216" s="2">
        <f t="shared" si="45"/>
        <v>0.13348928863688445</v>
      </c>
      <c r="P216" s="2">
        <f t="shared" si="46"/>
        <v>6.1669318661914482E-2</v>
      </c>
    </row>
    <row r="217" spans="1:16" x14ac:dyDescent="0.55000000000000004">
      <c r="A217">
        <f t="shared" si="47"/>
        <v>210.80528504323959</v>
      </c>
      <c r="C217">
        <f t="shared" si="50"/>
        <v>-4.4570140445733306E-2</v>
      </c>
      <c r="D217">
        <f t="shared" si="49"/>
        <v>-5.7383878342615761E-2</v>
      </c>
      <c r="E217" s="2">
        <f t="shared" si="43"/>
        <v>3.0586402673900772E-3</v>
      </c>
      <c r="K217">
        <f t="shared" si="48"/>
        <v>210.80528504323959</v>
      </c>
      <c r="L217" s="2">
        <v>-0.28930600000000001</v>
      </c>
      <c r="M217" s="2">
        <v>-9.9875115514799898E-2</v>
      </c>
      <c r="N217" s="2">
        <f t="shared" si="44"/>
        <v>5.3787870514062537E-2</v>
      </c>
      <c r="O217" s="2">
        <f t="shared" si="45"/>
        <v>8.6279580425461938E-2</v>
      </c>
      <c r="P217" s="2">
        <f t="shared" si="46"/>
        <v>1.0942000992668257E-2</v>
      </c>
    </row>
    <row r="218" spans="1:16" x14ac:dyDescent="0.55000000000000004">
      <c r="A218">
        <f t="shared" si="47"/>
        <v>211.80528504323959</v>
      </c>
      <c r="C218">
        <f t="shared" si="50"/>
        <v>5.7615946612128544E-2</v>
      </c>
      <c r="D218">
        <f t="shared" si="49"/>
        <v>3.6324076790817825E-2</v>
      </c>
      <c r="E218" s="2">
        <f t="shared" si="43"/>
        <v>1.7353743223957419E-4</v>
      </c>
      <c r="K218">
        <f t="shared" si="48"/>
        <v>211.80528504323959</v>
      </c>
      <c r="L218" s="2">
        <v>-0.136651999999999</v>
      </c>
      <c r="M218" s="2">
        <v>7.0789307316200006E-2</v>
      </c>
      <c r="N218" s="2">
        <f t="shared" si="44"/>
        <v>2.9920723141942562E-2</v>
      </c>
      <c r="O218" s="2">
        <f t="shared" si="45"/>
        <v>1.9903526856775881E-2</v>
      </c>
      <c r="P218" s="2">
        <f t="shared" si="46"/>
        <v>4.3639768269254815E-3</v>
      </c>
    </row>
    <row r="219" spans="1:16" x14ac:dyDescent="0.55000000000000004">
      <c r="A219">
        <f t="shared" si="47"/>
        <v>212.80528504323959</v>
      </c>
      <c r="C219">
        <f t="shared" si="50"/>
        <v>0.14158291835760381</v>
      </c>
      <c r="D219">
        <f t="shared" si="49"/>
        <v>0.1175077725146913</v>
      </c>
      <c r="E219" s="2">
        <f t="shared" si="43"/>
        <v>1.0008677734279461E-2</v>
      </c>
      <c r="K219">
        <f t="shared" si="48"/>
        <v>212.80528504323959</v>
      </c>
      <c r="L219" s="2">
        <v>3.8100000000000002E-2</v>
      </c>
      <c r="M219" s="2">
        <v>0.24162629762019899</v>
      </c>
      <c r="N219" s="2">
        <f t="shared" si="44"/>
        <v>6.3055943357449643E-3</v>
      </c>
      <c r="O219" s="2">
        <f t="shared" si="45"/>
        <v>1.1338130219278799E-3</v>
      </c>
      <c r="P219" s="2">
        <f t="shared" si="46"/>
        <v>5.6120374891125722E-2</v>
      </c>
    </row>
    <row r="220" spans="1:16" x14ac:dyDescent="0.55000000000000004">
      <c r="A220">
        <f t="shared" si="47"/>
        <v>213.80528504323959</v>
      </c>
      <c r="C220">
        <f t="shared" si="50"/>
        <v>0.1859809610194387</v>
      </c>
      <c r="D220">
        <f t="shared" si="49"/>
        <v>0.16546349048082359</v>
      </c>
      <c r="E220" s="2">
        <f t="shared" si="43"/>
        <v>3.6373190183872701E-2</v>
      </c>
      <c r="K220">
        <f t="shared" si="48"/>
        <v>213.80528504323959</v>
      </c>
      <c r="L220" s="2">
        <v>0.20650199999999999</v>
      </c>
      <c r="M220" s="2">
        <v>0.37669852755139899</v>
      </c>
      <c r="N220" s="2">
        <f t="shared" si="44"/>
        <v>1.6841592635555317E-3</v>
      </c>
      <c r="O220" s="2">
        <f t="shared" si="45"/>
        <v>4.083395811524123E-2</v>
      </c>
      <c r="P220" s="2">
        <f t="shared" si="46"/>
        <v>0.13836140051065199</v>
      </c>
    </row>
    <row r="221" spans="1:16" x14ac:dyDescent="0.55000000000000004">
      <c r="A221">
        <f t="shared" si="47"/>
        <v>214.80528504323959</v>
      </c>
      <c r="C221">
        <f t="shared" si="50"/>
        <v>0.17971528055866223</v>
      </c>
      <c r="D221">
        <f t="shared" si="49"/>
        <v>0.16812766249523498</v>
      </c>
      <c r="E221" s="2">
        <f t="shared" si="43"/>
        <v>5.3882798814224461E-2</v>
      </c>
      <c r="K221">
        <f t="shared" si="48"/>
        <v>214.80528504323959</v>
      </c>
      <c r="L221" s="2">
        <v>0.34798000000000001</v>
      </c>
      <c r="M221" s="2">
        <v>0.41184196755140001</v>
      </c>
      <c r="N221" s="2">
        <f t="shared" si="44"/>
        <v>3.2346863305927911E-2</v>
      </c>
      <c r="O221" s="2">
        <f t="shared" si="45"/>
        <v>0.11802807299803997</v>
      </c>
      <c r="P221" s="2">
        <f t="shared" si="46"/>
        <v>0.16574104614830268</v>
      </c>
    </row>
    <row r="222" spans="1:16" x14ac:dyDescent="0.55000000000000004">
      <c r="A222">
        <f t="shared" si="47"/>
        <v>215.80528504323959</v>
      </c>
      <c r="C222">
        <f t="shared" si="50"/>
        <v>0.12472489970239778</v>
      </c>
      <c r="D222">
        <f t="shared" si="49"/>
        <v>0.12510486665054779</v>
      </c>
      <c r="E222" s="2">
        <f t="shared" si="43"/>
        <v>2.727328976767519E-2</v>
      </c>
      <c r="K222">
        <f t="shared" si="48"/>
        <v>215.80528504323959</v>
      </c>
      <c r="L222" s="2">
        <v>0.41528999999999899</v>
      </c>
      <c r="M222" s="2">
        <v>0.28987116750059899</v>
      </c>
      <c r="N222" s="2">
        <f t="shared" si="44"/>
        <v>8.4207411617038763E-2</v>
      </c>
      <c r="O222" s="2">
        <f t="shared" si="45"/>
        <v>0.16880769820432576</v>
      </c>
      <c r="P222" s="2">
        <f t="shared" si="46"/>
        <v>8.1306110177965907E-2</v>
      </c>
    </row>
    <row r="223" spans="1:16" x14ac:dyDescent="0.55000000000000004">
      <c r="A223">
        <f t="shared" si="47"/>
        <v>216.80528504323959</v>
      </c>
      <c r="C223">
        <f t="shared" si="50"/>
        <v>3.5466299094495786E-2</v>
      </c>
      <c r="D223">
        <f t="shared" si="49"/>
        <v>4.774462139375088E-2</v>
      </c>
      <c r="E223" s="2">
        <f t="shared" si="43"/>
        <v>1.0499682584430679E-2</v>
      </c>
      <c r="K223">
        <f t="shared" si="48"/>
        <v>216.80528504323959</v>
      </c>
      <c r="L223" s="2">
        <v>0.362458</v>
      </c>
      <c r="M223" s="2">
        <v>0.13793425791300001</v>
      </c>
      <c r="N223" s="2">
        <f t="shared" si="44"/>
        <v>9.9044510673760314E-2</v>
      </c>
      <c r="O223" s="2">
        <f t="shared" si="45"/>
        <v>0.12818558125207141</v>
      </c>
      <c r="P223" s="2">
        <f t="shared" si="46"/>
        <v>1.7743666191365769E-2</v>
      </c>
    </row>
    <row r="224" spans="1:16" x14ac:dyDescent="0.55000000000000004">
      <c r="A224">
        <f t="shared" si="47"/>
        <v>217.80528504323959</v>
      </c>
      <c r="C224">
        <f t="shared" si="50"/>
        <v>-6.4766153213039704E-2</v>
      </c>
      <c r="D224">
        <f t="shared" si="49"/>
        <v>-4.3750444545332223E-2</v>
      </c>
      <c r="E224" s="2">
        <f t="shared" si="43"/>
        <v>6.9829783906064698E-3</v>
      </c>
      <c r="K224">
        <f t="shared" si="48"/>
        <v>217.80528504323959</v>
      </c>
      <c r="L224" s="2">
        <v>0.223774</v>
      </c>
      <c r="M224" s="2">
        <v>1.8798063953199998E-2</v>
      </c>
      <c r="N224" s="2">
        <f t="shared" si="44"/>
        <v>7.1569328429288523E-2</v>
      </c>
      <c r="O224" s="2">
        <f t="shared" si="45"/>
        <v>4.8112729196401582E-2</v>
      </c>
      <c r="P224" s="2">
        <f t="shared" si="46"/>
        <v>1.979412491436986E-4</v>
      </c>
    </row>
    <row r="225" spans="1:16" x14ac:dyDescent="0.55000000000000004">
      <c r="A225">
        <f t="shared" si="47"/>
        <v>218.80528504323959</v>
      </c>
      <c r="C225">
        <f t="shared" si="50"/>
        <v>-0.14975588883739546</v>
      </c>
      <c r="D225">
        <f t="shared" si="49"/>
        <v>-0.12545618059997468</v>
      </c>
      <c r="E225" s="2">
        <f t="shared" si="43"/>
        <v>2.6621261442967446E-3</v>
      </c>
      <c r="K225">
        <f t="shared" si="48"/>
        <v>218.80528504323959</v>
      </c>
      <c r="L225" s="2">
        <v>8.1280000000000005E-2</v>
      </c>
      <c r="M225" s="2">
        <v>-9.8160093036799997E-2</v>
      </c>
      <c r="N225" s="2">
        <f t="shared" si="44"/>
        <v>4.2739848369065345E-2</v>
      </c>
      <c r="O225" s="2">
        <f t="shared" si="45"/>
        <v>5.9062514448287411E-3</v>
      </c>
      <c r="P225" s="2">
        <f t="shared" si="46"/>
        <v>1.0586145803712836E-2</v>
      </c>
    </row>
    <row r="226" spans="1:16" x14ac:dyDescent="0.55000000000000004">
      <c r="A226">
        <f t="shared" si="47"/>
        <v>219.80528504323959</v>
      </c>
      <c r="C226">
        <f t="shared" si="50"/>
        <v>-0.19702652133945034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-0.17580617036936716</v>
      </c>
      <c r="E226" s="2">
        <f t="shared" si="43"/>
        <v>1.097209189796758E-4</v>
      </c>
      <c r="K226">
        <f t="shared" si="48"/>
        <v>219.80528504323959</v>
      </c>
      <c r="L226" s="2">
        <v>-6.1467999999999898E-2</v>
      </c>
      <c r="M226" s="2">
        <v>-0.20750129670600001</v>
      </c>
      <c r="N226" s="2">
        <f t="shared" si="44"/>
        <v>1.3073217203414454E-2</v>
      </c>
      <c r="O226" s="2">
        <f t="shared" si="45"/>
        <v>4.3422643460623534E-3</v>
      </c>
      <c r="P226" s="2">
        <f t="shared" si="46"/>
        <v>4.5041658282456529E-2</v>
      </c>
    </row>
    <row r="227" spans="1:16" x14ac:dyDescent="0.55000000000000004">
      <c r="A227">
        <f t="shared" si="47"/>
        <v>220.80528504323959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-0.19357313144163205</v>
      </c>
      <c r="D227">
        <f t="shared" si="51"/>
        <v>-0.18108775708551794</v>
      </c>
      <c r="E227" s="2">
        <f t="shared" si="43"/>
        <v>7.3876218906829541E-3</v>
      </c>
      <c r="K227">
        <f t="shared" si="48"/>
        <v>220.80528504323959</v>
      </c>
      <c r="L227" s="2">
        <v>-0.20294599999999999</v>
      </c>
      <c r="M227" s="2">
        <v>-0.27952440770140002</v>
      </c>
      <c r="N227" s="2">
        <f t="shared" si="44"/>
        <v>4.7778278330850454E-4</v>
      </c>
      <c r="O227" s="2">
        <f t="shared" si="45"/>
        <v>4.3003917751263658E-2</v>
      </c>
      <c r="P227" s="2">
        <f t="shared" si="46"/>
        <v>8.0799945468693429E-2</v>
      </c>
    </row>
    <row r="228" spans="1:16" x14ac:dyDescent="0.55000000000000004">
      <c r="A228">
        <f t="shared" si="47"/>
        <v>221.80528504323959</v>
      </c>
      <c r="C228">
        <f t="shared" si="52"/>
        <v>-0.13921757289783954</v>
      </c>
      <c r="D228">
        <f t="shared" si="51"/>
        <v>-0.1389695263365501</v>
      </c>
      <c r="E228" s="2">
        <f t="shared" si="43"/>
        <v>1.5080898708464746E-2</v>
      </c>
      <c r="K228">
        <f t="shared" si="48"/>
        <v>221.80528504323959</v>
      </c>
      <c r="L228" s="2">
        <v>-0.30683199999999899</v>
      </c>
      <c r="M228" s="2">
        <v>-0.26202188352439998</v>
      </c>
      <c r="N228" s="2">
        <f t="shared" si="44"/>
        <v>2.8177810064412074E-2</v>
      </c>
      <c r="O228" s="2">
        <f t="shared" si="45"/>
        <v>9.6882700357107429E-2</v>
      </c>
      <c r="P228" s="2">
        <f t="shared" si="46"/>
        <v>7.1155982884636884E-2</v>
      </c>
    </row>
    <row r="229" spans="1:16" x14ac:dyDescent="0.55000000000000004">
      <c r="A229">
        <f t="shared" si="47"/>
        <v>222.80528504323959</v>
      </c>
      <c r="C229">
        <f t="shared" si="52"/>
        <v>-4.6738753704975322E-2</v>
      </c>
      <c r="D229">
        <f t="shared" si="51"/>
        <v>-5.9168462657340049E-2</v>
      </c>
      <c r="E229" s="2">
        <f t="shared" si="43"/>
        <v>1.4591705242735184E-2</v>
      </c>
      <c r="K229">
        <f t="shared" si="48"/>
        <v>222.80528504323959</v>
      </c>
      <c r="L229" s="2">
        <v>-0.30276799999999998</v>
      </c>
      <c r="M229" s="2">
        <v>-0.1675348846146</v>
      </c>
      <c r="N229" s="2">
        <f t="shared" si="44"/>
        <v>5.9340734593557973E-2</v>
      </c>
      <c r="O229" s="2">
        <f t="shared" si="45"/>
        <v>9.4369296312204587E-2</v>
      </c>
      <c r="P229" s="2">
        <f t="shared" si="46"/>
        <v>2.9674813022682212E-2</v>
      </c>
    </row>
    <row r="230" spans="1:16" x14ac:dyDescent="0.55000000000000004">
      <c r="A230">
        <f t="shared" si="47"/>
        <v>223.80528504323959</v>
      </c>
      <c r="C230">
        <f t="shared" si="52"/>
        <v>6.1261794050148102E-2</v>
      </c>
      <c r="D230">
        <f t="shared" si="51"/>
        <v>3.891727248340511E-2</v>
      </c>
      <c r="E230" s="2">
        <f t="shared" si="43"/>
        <v>6.4207976707612519E-3</v>
      </c>
      <c r="K230">
        <f t="shared" si="48"/>
        <v>223.80528504323959</v>
      </c>
      <c r="L230" s="2">
        <v>-0.19253200000000001</v>
      </c>
      <c r="M230" s="2">
        <v>-1.8868085962E-2</v>
      </c>
      <c r="N230" s="2">
        <f t="shared" si="44"/>
        <v>5.3568765733097518E-2</v>
      </c>
      <c r="O230" s="2">
        <f t="shared" si="45"/>
        <v>3.8793186394198584E-2</v>
      </c>
      <c r="P230" s="2">
        <f t="shared" si="46"/>
        <v>5.5681795647514532E-4</v>
      </c>
    </row>
    <row r="231" spans="1:16" x14ac:dyDescent="0.55000000000000004">
      <c r="A231">
        <f t="shared" si="47"/>
        <v>224.80528504323959</v>
      </c>
      <c r="C231">
        <f t="shared" si="52"/>
        <v>0.15797885722757207</v>
      </c>
      <c r="D231">
        <f t="shared" si="51"/>
        <v>0.13102206630035323</v>
      </c>
      <c r="E231" s="2">
        <f t="shared" si="43"/>
        <v>2.5008670794876347E-4</v>
      </c>
      <c r="K231">
        <f t="shared" si="48"/>
        <v>224.80528504323959</v>
      </c>
      <c r="L231" s="2">
        <v>-5.2577999999999903E-2</v>
      </c>
      <c r="M231" s="2">
        <v>0.17379298723680001</v>
      </c>
      <c r="N231" s="2">
        <f t="shared" si="44"/>
        <v>3.3708984345494068E-2</v>
      </c>
      <c r="O231" s="2">
        <f t="shared" si="45"/>
        <v>3.2496680578360622E-3</v>
      </c>
      <c r="P231" s="2">
        <f t="shared" si="46"/>
        <v>2.8582664088748842E-2</v>
      </c>
    </row>
    <row r="232" spans="1:16" x14ac:dyDescent="0.55000000000000004">
      <c r="A232">
        <f t="shared" si="47"/>
        <v>225.80528504323959</v>
      </c>
      <c r="C232">
        <f t="shared" si="52"/>
        <v>0.21910206894503909</v>
      </c>
      <c r="D232">
        <f t="shared" si="51"/>
        <v>0.19407021764082394</v>
      </c>
      <c r="E232" s="2">
        <f t="shared" si="43"/>
        <v>8.1387966187008338E-3</v>
      </c>
      <c r="K232">
        <f t="shared" si="48"/>
        <v>225.80528504323959</v>
      </c>
      <c r="L232" s="2">
        <v>0.11734799999999999</v>
      </c>
      <c r="M232" s="2">
        <v>0.30931734824239998</v>
      </c>
      <c r="N232" s="2">
        <f t="shared" si="44"/>
        <v>5.8862986797259568E-3</v>
      </c>
      <c r="O232" s="2">
        <f t="shared" si="45"/>
        <v>1.2750958050310634E-2</v>
      </c>
      <c r="P232" s="2">
        <f t="shared" si="46"/>
        <v>9.277412009224871E-2</v>
      </c>
    </row>
    <row r="233" spans="1:16" x14ac:dyDescent="0.55000000000000004">
      <c r="A233">
        <f t="shared" si="47"/>
        <v>226.80528504323959</v>
      </c>
      <c r="C233">
        <f t="shared" si="52"/>
        <v>0.22891630418281758</v>
      </c>
      <c r="D233">
        <f t="shared" si="51"/>
        <v>0.21196034463434843</v>
      </c>
      <c r="E233" s="2">
        <f t="shared" si="43"/>
        <v>2.1725748229932253E-2</v>
      </c>
      <c r="K233">
        <f t="shared" si="48"/>
        <v>226.80528504323959</v>
      </c>
      <c r="L233" s="2">
        <v>0.265429999999999</v>
      </c>
      <c r="M233" s="2">
        <v>0.37631287208699998</v>
      </c>
      <c r="N233" s="2">
        <f t="shared" si="44"/>
        <v>2.8590040449214447E-3</v>
      </c>
      <c r="O233" s="2">
        <f t="shared" si="45"/>
        <v>6.812211716014073E-2</v>
      </c>
      <c r="P233" s="2">
        <f t="shared" si="46"/>
        <v>0.13807464500530975</v>
      </c>
    </row>
    <row r="234" spans="1:16" x14ac:dyDescent="0.55000000000000004">
      <c r="A234">
        <f t="shared" si="47"/>
        <v>227.80528504323959</v>
      </c>
      <c r="C234">
        <f t="shared" si="52"/>
        <v>0.18427395261989032</v>
      </c>
      <c r="D234">
        <f t="shared" si="51"/>
        <v>0.17962660137748482</v>
      </c>
      <c r="E234" s="2">
        <f t="shared" si="43"/>
        <v>1.0717101132424595E-2</v>
      </c>
      <c r="K234">
        <f t="shared" si="48"/>
        <v>227.80528504323959</v>
      </c>
      <c r="L234" s="2">
        <v>0.35432999999999998</v>
      </c>
      <c r="M234" s="2">
        <v>0.28779738538959998</v>
      </c>
      <c r="N234" s="2">
        <f t="shared" si="44"/>
        <v>3.0521277490257431E-2</v>
      </c>
      <c r="O234" s="2">
        <f t="shared" si="45"/>
        <v>0.1224315076778783</v>
      </c>
      <c r="P234" s="2">
        <f t="shared" si="46"/>
        <v>8.0127764901799056E-2</v>
      </c>
    </row>
    <row r="235" spans="1:16" x14ac:dyDescent="0.55000000000000004">
      <c r="A235">
        <f t="shared" si="47"/>
        <v>228.80528504323959</v>
      </c>
      <c r="C235">
        <f t="shared" si="52"/>
        <v>9.5440459261841651E-2</v>
      </c>
      <c r="D235">
        <f t="shared" si="51"/>
        <v>0.1043564409976559</v>
      </c>
      <c r="E235" s="2">
        <f t="shared" si="43"/>
        <v>1.3681069719401026E-3</v>
      </c>
      <c r="K235">
        <f t="shared" si="48"/>
        <v>228.80528504323959</v>
      </c>
      <c r="L235" s="2">
        <v>0.34010600000000002</v>
      </c>
      <c r="M235" s="2">
        <v>0.132428389346399</v>
      </c>
      <c r="N235" s="2">
        <f t="shared" si="44"/>
        <v>5.5577854569799731E-2</v>
      </c>
      <c r="O235" s="2">
        <f t="shared" si="45"/>
        <v>0.1126798137710404</v>
      </c>
      <c r="P235" s="2">
        <f t="shared" si="46"/>
        <v>1.6307158442961895E-2</v>
      </c>
    </row>
    <row r="236" spans="1:16" x14ac:dyDescent="0.55000000000000004">
      <c r="A236">
        <f t="shared" si="47"/>
        <v>229.80528504323959</v>
      </c>
      <c r="C236">
        <f t="shared" si="52"/>
        <v>-1.6403493045693253E-2</v>
      </c>
      <c r="D236">
        <f t="shared" si="51"/>
        <v>4.0306134436515545E-3</v>
      </c>
      <c r="E236" s="2">
        <f t="shared" si="43"/>
        <v>4.8011150748944328E-6</v>
      </c>
      <c r="K236">
        <f t="shared" si="48"/>
        <v>229.80528504323959</v>
      </c>
      <c r="L236" s="2">
        <v>0.224028</v>
      </c>
      <c r="M236" s="2">
        <v>-1.8594637740799998E-2</v>
      </c>
      <c r="N236" s="2">
        <f t="shared" si="44"/>
        <v>4.839885009162341E-2</v>
      </c>
      <c r="O236" s="2">
        <f t="shared" si="45"/>
        <v>4.8224221551595114E-2</v>
      </c>
      <c r="P236" s="2">
        <f t="shared" si="46"/>
        <v>5.4398762029748775E-4</v>
      </c>
    </row>
    <row r="237" spans="1:16" x14ac:dyDescent="0.55000000000000004">
      <c r="A237">
        <f t="shared" si="47"/>
        <v>230.80528504323959</v>
      </c>
      <c r="C237">
        <f t="shared" si="52"/>
        <v>-0.12438310697141733</v>
      </c>
      <c r="D237">
        <f t="shared" si="51"/>
        <v>-9.7278818812666021E-2</v>
      </c>
      <c r="E237" s="2">
        <f t="shared" si="43"/>
        <v>8.9626504961872053E-9</v>
      </c>
      <c r="K237">
        <f t="shared" si="48"/>
        <v>230.80528504323959</v>
      </c>
      <c r="L237" s="2">
        <v>6.4516000000000004E-2</v>
      </c>
      <c r="M237" s="2">
        <v>-0.1244777782474</v>
      </c>
      <c r="N237" s="2">
        <f t="shared" si="44"/>
        <v>2.6177563394623429E-2</v>
      </c>
      <c r="O237" s="2">
        <f t="shared" si="45"/>
        <v>3.6105845860554655E-3</v>
      </c>
      <c r="P237" s="2">
        <f t="shared" si="46"/>
        <v>1.6694366853508499E-2</v>
      </c>
    </row>
    <row r="238" spans="1:16" x14ac:dyDescent="0.55000000000000004">
      <c r="A238">
        <f t="shared" si="47"/>
        <v>231.80528504323959</v>
      </c>
      <c r="C238">
        <f t="shared" si="52"/>
        <v>-0.20257212715414746</v>
      </c>
      <c r="D238">
        <f t="shared" si="51"/>
        <v>-0.17525538358243167</v>
      </c>
      <c r="E238" s="2">
        <f t="shared" si="43"/>
        <v>1.2286140115854538E-3</v>
      </c>
      <c r="K238">
        <f t="shared" si="48"/>
        <v>231.80528504323959</v>
      </c>
      <c r="L238" s="2">
        <v>-8.9915999999999899E-2</v>
      </c>
      <c r="M238" s="2">
        <v>-0.2376237178682</v>
      </c>
      <c r="N238" s="2">
        <f t="shared" si="44"/>
        <v>7.2828103902294258E-3</v>
      </c>
      <c r="O238" s="2">
        <f t="shared" si="45"/>
        <v>8.9007638923864867E-3</v>
      </c>
      <c r="P238" s="2">
        <f t="shared" si="46"/>
        <v>5.8734793544211537E-2</v>
      </c>
    </row>
    <row r="239" spans="1:16" x14ac:dyDescent="0.55000000000000004">
      <c r="A239">
        <f t="shared" si="47"/>
        <v>232.80528504323959</v>
      </c>
      <c r="C239">
        <f t="shared" si="52"/>
        <v>-0.23239933488149783</v>
      </c>
      <c r="D239">
        <f t="shared" si="51"/>
        <v>-0.21134620239364049</v>
      </c>
      <c r="E239" s="2">
        <f t="shared" si="43"/>
        <v>8.0165331520487531E-3</v>
      </c>
      <c r="K239">
        <f t="shared" si="48"/>
        <v>232.80528504323959</v>
      </c>
      <c r="L239" s="2">
        <v>-0.22275799999999901</v>
      </c>
      <c r="M239" s="2">
        <v>-0.32193442940900002</v>
      </c>
      <c r="N239" s="2">
        <f t="shared" si="44"/>
        <v>1.3022912460849005E-4</v>
      </c>
      <c r="O239" s="2">
        <f t="shared" si="45"/>
        <v>5.1613414918167524E-2</v>
      </c>
      <c r="P239" s="2">
        <f t="shared" si="46"/>
        <v>0.10670893368747679</v>
      </c>
    </row>
    <row r="240" spans="1:16" x14ac:dyDescent="0.55000000000000004">
      <c r="A240">
        <f t="shared" si="47"/>
        <v>233.80528504323959</v>
      </c>
      <c r="C240">
        <f t="shared" si="52"/>
        <v>-0.20722026325836718</v>
      </c>
      <c r="D240">
        <f t="shared" si="51"/>
        <v>-0.1973319714494054</v>
      </c>
      <c r="E240" s="2">
        <f t="shared" si="43"/>
        <v>1.5433266765799016E-2</v>
      </c>
      <c r="K240">
        <f t="shared" si="48"/>
        <v>233.80528504323959</v>
      </c>
      <c r="L240" s="2">
        <v>-0.355345999999999</v>
      </c>
      <c r="M240" s="2">
        <v>-0.331450963030199</v>
      </c>
      <c r="N240" s="2">
        <f t="shared" si="44"/>
        <v>2.4968433218787809E-2</v>
      </c>
      <c r="O240" s="2">
        <f t="shared" si="45"/>
        <v>0.12943723023514225</v>
      </c>
      <c r="P240" s="2">
        <f t="shared" si="46"/>
        <v>0.11301690329859279</v>
      </c>
    </row>
    <row r="241" spans="1:16" x14ac:dyDescent="0.55000000000000004">
      <c r="A241">
        <f t="shared" si="47"/>
        <v>234.80528504323959</v>
      </c>
      <c r="C241">
        <f t="shared" si="52"/>
        <v>-0.13391479001623258</v>
      </c>
      <c r="D241">
        <f t="shared" si="51"/>
        <v>-0.13731977720659685</v>
      </c>
      <c r="E241" s="2">
        <f t="shared" si="43"/>
        <v>1.2166898760167074E-2</v>
      </c>
      <c r="K241">
        <f t="shared" si="48"/>
        <v>234.80528504323959</v>
      </c>
      <c r="L241" s="2">
        <v>-0.39496999999999999</v>
      </c>
      <c r="M241" s="2">
        <v>-0.24421845613920001</v>
      </c>
      <c r="N241" s="2">
        <f t="shared" si="44"/>
        <v>6.6383637305490253E-2</v>
      </c>
      <c r="O241" s="2">
        <f t="shared" si="45"/>
        <v>0.15951865045695157</v>
      </c>
      <c r="P241" s="2">
        <f t="shared" si="46"/>
        <v>6.1974788344024548E-2</v>
      </c>
    </row>
    <row r="242" spans="1:16" x14ac:dyDescent="0.55000000000000004">
      <c r="A242">
        <f t="shared" si="47"/>
        <v>235.80528504323959</v>
      </c>
      <c r="C242">
        <f t="shared" si="52"/>
        <v>-3.1115644199799945E-2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-4.6664657199369658E-2</v>
      </c>
      <c r="E242" s="2">
        <f t="shared" si="43"/>
        <v>1.1816866672685004E-3</v>
      </c>
      <c r="K242">
        <f t="shared" si="48"/>
        <v>235.80528504323959</v>
      </c>
      <c r="L242" s="2">
        <v>-0.28447999999999901</v>
      </c>
      <c r="M242" s="2">
        <v>-6.5491313898999995E-2</v>
      </c>
      <c r="N242" s="2">
        <f t="shared" si="44"/>
        <v>5.6556137271380855E-2</v>
      </c>
      <c r="O242" s="2">
        <f t="shared" si="45"/>
        <v>8.3467751486138511E-2</v>
      </c>
      <c r="P242" s="2">
        <f t="shared" si="46"/>
        <v>4.9308790648953105E-3</v>
      </c>
    </row>
    <row r="243" spans="1:16" x14ac:dyDescent="0.55000000000000004">
      <c r="A243">
        <f t="shared" si="47"/>
        <v>236.80528504323959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7.5484186399881331E-2</v>
      </c>
      <c r="D243">
        <f t="shared" si="53"/>
        <v>5.190570145974574E-2</v>
      </c>
      <c r="E243" s="2">
        <f t="shared" si="43"/>
        <v>9.6390553486713803E-4</v>
      </c>
      <c r="K243">
        <f t="shared" si="48"/>
        <v>236.80528504323959</v>
      </c>
      <c r="L243" s="2">
        <v>-0.12064999999999999</v>
      </c>
      <c r="M243" s="2">
        <v>0.10653101449659901</v>
      </c>
      <c r="N243" s="2">
        <f t="shared" si="44"/>
        <v>2.9775470106264901E-2</v>
      </c>
      <c r="O243" s="2">
        <f t="shared" si="45"/>
        <v>1.5644471025968828E-2</v>
      </c>
      <c r="P243" s="2">
        <f t="shared" si="46"/>
        <v>1.0363669610064425E-2</v>
      </c>
    </row>
    <row r="244" spans="1:16" x14ac:dyDescent="0.55000000000000004">
      <c r="A244">
        <f t="shared" si="47"/>
        <v>237.80528504323959</v>
      </c>
      <c r="C244">
        <f t="shared" si="54"/>
        <v>0.15956684837125767</v>
      </c>
      <c r="D244">
        <f t="shared" si="53"/>
        <v>0.13398937880019132</v>
      </c>
      <c r="E244" s="2">
        <f t="shared" si="43"/>
        <v>2.5944112166430909E-2</v>
      </c>
      <c r="K244">
        <f t="shared" si="48"/>
        <v>237.80528504323959</v>
      </c>
      <c r="L244" s="2">
        <v>6.6547999999999996E-2</v>
      </c>
      <c r="M244" s="2">
        <v>0.32063860929299998</v>
      </c>
      <c r="N244" s="2">
        <f t="shared" si="44"/>
        <v>4.5483395744708964E-3</v>
      </c>
      <c r="O244" s="2">
        <f t="shared" si="45"/>
        <v>3.85891181160374E-3</v>
      </c>
      <c r="P244" s="2">
        <f t="shared" si="46"/>
        <v>9.9798941614377926E-2</v>
      </c>
    </row>
    <row r="245" spans="1:16" x14ac:dyDescent="0.55000000000000004">
      <c r="A245">
        <f t="shared" si="47"/>
        <v>238.80528504323959</v>
      </c>
      <c r="C245">
        <f t="shared" si="54"/>
        <v>0.20075478679791836</v>
      </c>
      <c r="D245">
        <f t="shared" si="53"/>
        <v>0.17960297524683436</v>
      </c>
      <c r="E245" s="2">
        <f t="shared" si="43"/>
        <v>6.3593489953684246E-2</v>
      </c>
      <c r="K245">
        <f t="shared" si="48"/>
        <v>238.80528504323959</v>
      </c>
      <c r="L245" s="2">
        <v>0.25095200000000001</v>
      </c>
      <c r="M245" s="2">
        <v>0.45293228371959898</v>
      </c>
      <c r="N245" s="2">
        <f t="shared" si="44"/>
        <v>5.090683333227845E-3</v>
      </c>
      <c r="O245" s="2">
        <f t="shared" si="45"/>
        <v>6.0774151674109773E-2</v>
      </c>
      <c r="P245" s="2">
        <f t="shared" si="46"/>
        <v>0.20088626918923644</v>
      </c>
    </row>
    <row r="246" spans="1:16" x14ac:dyDescent="0.55000000000000004">
      <c r="A246">
        <f t="shared" si="47"/>
        <v>239.80528504323959</v>
      </c>
      <c r="C246">
        <f t="shared" si="54"/>
        <v>0.18966231885023685</v>
      </c>
      <c r="D246">
        <f t="shared" si="53"/>
        <v>0.17814313566990275</v>
      </c>
      <c r="E246" s="2">
        <f t="shared" si="43"/>
        <v>6.2100925845868314E-2</v>
      </c>
      <c r="K246">
        <f t="shared" si="48"/>
        <v>239.80528504323959</v>
      </c>
      <c r="L246" s="2">
        <v>0.394208</v>
      </c>
      <c r="M246" s="2">
        <v>0.43886289237659998</v>
      </c>
      <c r="N246" s="2">
        <f t="shared" si="44"/>
        <v>4.6684025597983334E-2</v>
      </c>
      <c r="O246" s="2">
        <f t="shared" si="45"/>
        <v>0.15192855765126323</v>
      </c>
      <c r="P246" s="2">
        <f t="shared" si="46"/>
        <v>0.18847231947358448</v>
      </c>
    </row>
    <row r="247" spans="1:16" x14ac:dyDescent="0.55000000000000004">
      <c r="A247">
        <f t="shared" si="47"/>
        <v>240.80528504323959</v>
      </c>
      <c r="C247">
        <f t="shared" si="54"/>
        <v>0.13017174670952228</v>
      </c>
      <c r="D247">
        <f t="shared" si="53"/>
        <v>0.13097683281032529</v>
      </c>
      <c r="E247" s="2">
        <f t="shared" si="43"/>
        <v>3.2957710492745505E-2</v>
      </c>
      <c r="K247">
        <f t="shared" si="48"/>
        <v>240.80528504323959</v>
      </c>
      <c r="L247" s="2">
        <v>0.45466000000000001</v>
      </c>
      <c r="M247" s="2">
        <v>0.31171433260260001</v>
      </c>
      <c r="N247" s="2">
        <f t="shared" si="44"/>
        <v>0.10477079272193891</v>
      </c>
      <c r="O247" s="2">
        <f t="shared" si="45"/>
        <v>0.20270898001932444</v>
      </c>
      <c r="P247" s="2">
        <f t="shared" si="46"/>
        <v>9.4240053098410784E-2</v>
      </c>
    </row>
    <row r="248" spans="1:16" x14ac:dyDescent="0.55000000000000004">
      <c r="A248">
        <f t="shared" si="47"/>
        <v>241.80528504323959</v>
      </c>
      <c r="C248">
        <f t="shared" si="54"/>
        <v>3.8369638432654007E-2</v>
      </c>
      <c r="D248">
        <f t="shared" si="53"/>
        <v>5.1016538626039713E-2</v>
      </c>
      <c r="E248" s="2">
        <f t="shared" si="43"/>
        <v>7.8117076339398028E-3</v>
      </c>
      <c r="K248">
        <f t="shared" si="48"/>
        <v>241.80528504323959</v>
      </c>
      <c r="L248" s="2">
        <v>0.37998399999999999</v>
      </c>
      <c r="M248" s="2">
        <v>0.12675350366800001</v>
      </c>
      <c r="N248" s="2">
        <f t="shared" si="44"/>
        <v>0.10821959064282805</v>
      </c>
      <c r="O248" s="2">
        <f t="shared" si="45"/>
        <v>0.14104241440042528</v>
      </c>
      <c r="P248" s="2">
        <f t="shared" si="46"/>
        <v>1.4890002814462844E-2</v>
      </c>
    </row>
    <row r="249" spans="1:16" x14ac:dyDescent="0.55000000000000004">
      <c r="A249">
        <f t="shared" si="47"/>
        <v>242.80528504323959</v>
      </c>
      <c r="C249">
        <f t="shared" si="54"/>
        <v>-6.1582606947217393E-2</v>
      </c>
      <c r="D249">
        <f t="shared" si="53"/>
        <v>-4.0606465920137128E-2</v>
      </c>
      <c r="E249" s="2">
        <f t="shared" si="43"/>
        <v>2.5166796707776711E-4</v>
      </c>
      <c r="K249">
        <f t="shared" si="48"/>
        <v>242.80528504323959</v>
      </c>
      <c r="L249" s="2">
        <v>0.21640799999999999</v>
      </c>
      <c r="M249" s="2">
        <v>-4.5718560582000002E-2</v>
      </c>
      <c r="N249" s="2">
        <f t="shared" si="44"/>
        <v>6.6056435692213311E-2</v>
      </c>
      <c r="O249" s="2">
        <f t="shared" si="45"/>
        <v>4.4935579815789072E-2</v>
      </c>
      <c r="P249" s="2">
        <f t="shared" si="46"/>
        <v>2.5449467280931324E-3</v>
      </c>
    </row>
    <row r="250" spans="1:16" x14ac:dyDescent="0.55000000000000004">
      <c r="A250">
        <f t="shared" si="47"/>
        <v>243.80528504323959</v>
      </c>
      <c r="C250">
        <f t="shared" si="54"/>
        <v>-0.14360064401786893</v>
      </c>
      <c r="D250">
        <f t="shared" si="53"/>
        <v>-0.11992921804227717</v>
      </c>
      <c r="E250" s="2">
        <f t="shared" si="43"/>
        <v>6.6672244561076022E-4</v>
      </c>
      <c r="K250">
        <f t="shared" si="48"/>
        <v>243.80528504323959</v>
      </c>
      <c r="L250" s="2">
        <v>5.2578E-2</v>
      </c>
      <c r="M250" s="2">
        <v>-0.1694216131246</v>
      </c>
      <c r="N250" s="2">
        <f t="shared" si="44"/>
        <v>2.975874027668576E-2</v>
      </c>
      <c r="O250" s="2">
        <f t="shared" si="45"/>
        <v>2.3184359959593447E-3</v>
      </c>
      <c r="P250" s="2">
        <f t="shared" si="46"/>
        <v>3.0328402771287961E-2</v>
      </c>
    </row>
    <row r="251" spans="1:16" x14ac:dyDescent="0.55000000000000004">
      <c r="A251">
        <f t="shared" si="47"/>
        <v>244.80528504323959</v>
      </c>
      <c r="C251">
        <f t="shared" si="54"/>
        <v>-0.18630132892671514</v>
      </c>
      <c r="D251">
        <f t="shared" si="53"/>
        <v>-0.16624661290792156</v>
      </c>
      <c r="E251" s="2">
        <f t="shared" si="43"/>
        <v>9.1353877543372663E-3</v>
      </c>
      <c r="K251">
        <f t="shared" si="48"/>
        <v>244.80528504323959</v>
      </c>
      <c r="L251" s="2">
        <v>-0.11810999999999899</v>
      </c>
      <c r="M251" s="2">
        <v>-0.28188055132540002</v>
      </c>
      <c r="N251" s="2">
        <f t="shared" si="44"/>
        <v>2.3171335022471773E-3</v>
      </c>
      <c r="O251" s="2">
        <f t="shared" si="45"/>
        <v>1.5015527097903932E-2</v>
      </c>
      <c r="P251" s="2">
        <f t="shared" si="46"/>
        <v>8.2144980139520263E-2</v>
      </c>
    </row>
    <row r="252" spans="1:16" x14ac:dyDescent="0.55000000000000004">
      <c r="A252">
        <f t="shared" si="47"/>
        <v>245.80528504323959</v>
      </c>
      <c r="C252">
        <f t="shared" si="54"/>
        <v>-0.17843134180623407</v>
      </c>
      <c r="D252">
        <f t="shared" si="53"/>
        <v>-0.16736983412723908</v>
      </c>
      <c r="E252" s="2">
        <f t="shared" si="43"/>
        <v>2.5253523711774986E-2</v>
      </c>
      <c r="K252">
        <f t="shared" si="48"/>
        <v>245.80528504323959</v>
      </c>
      <c r="L252" s="2">
        <v>-0.26162000000000002</v>
      </c>
      <c r="M252" s="2">
        <v>-0.33734491489480001</v>
      </c>
      <c r="N252" s="2">
        <f t="shared" si="44"/>
        <v>8.8830937670429516E-3</v>
      </c>
      <c r="O252" s="2">
        <f t="shared" si="45"/>
        <v>7.0781463733557204E-2</v>
      </c>
      <c r="P252" s="2">
        <f t="shared" si="46"/>
        <v>0.1170144978807203</v>
      </c>
    </row>
    <row r="253" spans="1:16" x14ac:dyDescent="0.55000000000000004">
      <c r="A253">
        <f t="shared" si="47"/>
        <v>246.80528504323959</v>
      </c>
      <c r="C253">
        <f t="shared" si="54"/>
        <v>-0.12173363079768487</v>
      </c>
      <c r="D253">
        <f t="shared" si="53"/>
        <v>-0.12272971031655254</v>
      </c>
      <c r="E253" s="2">
        <f t="shared" si="43"/>
        <v>2.8969892448600872E-2</v>
      </c>
      <c r="K253">
        <f t="shared" si="48"/>
        <v>246.80528504323959</v>
      </c>
      <c r="L253" s="2">
        <v>-0.358901999999999</v>
      </c>
      <c r="M253" s="2">
        <v>-0.29193907268660002</v>
      </c>
      <c r="N253" s="2">
        <f t="shared" si="44"/>
        <v>5.5777350414321747E-2</v>
      </c>
      <c r="O253" s="2">
        <f t="shared" si="45"/>
        <v>0.13200858706243276</v>
      </c>
      <c r="P253" s="2">
        <f t="shared" si="46"/>
        <v>8.8011888657959211E-2</v>
      </c>
    </row>
    <row r="254" spans="1:16" x14ac:dyDescent="0.55000000000000004">
      <c r="A254">
        <f t="shared" si="47"/>
        <v>247.80528504323959</v>
      </c>
      <c r="C254">
        <f t="shared" si="54"/>
        <v>-3.0529280884780925E-2</v>
      </c>
      <c r="D254">
        <f t="shared" si="53"/>
        <v>-4.3543005767590182E-2</v>
      </c>
      <c r="E254" s="2">
        <f t="shared" si="43"/>
        <v>1.3261055897947413E-2</v>
      </c>
      <c r="K254">
        <f t="shared" si="48"/>
        <v>247.80528504323959</v>
      </c>
      <c r="L254" s="2">
        <v>-0.32562799999999897</v>
      </c>
      <c r="M254" s="2">
        <v>-0.14568593895519999</v>
      </c>
      <c r="N254" s="2">
        <f t="shared" si="44"/>
        <v>7.9571943971098097E-2</v>
      </c>
      <c r="O254" s="2">
        <f t="shared" si="45"/>
        <v>0.10893687062478583</v>
      </c>
      <c r="P254" s="2">
        <f t="shared" si="46"/>
        <v>2.262462511642678E-2</v>
      </c>
    </row>
    <row r="255" spans="1:16" x14ac:dyDescent="0.55000000000000004">
      <c r="A255">
        <f t="shared" si="47"/>
        <v>248.80528504323959</v>
      </c>
      <c r="C255">
        <f t="shared" si="54"/>
        <v>7.1881900879093227E-2</v>
      </c>
      <c r="D255">
        <f t="shared" si="53"/>
        <v>5.000198335229121E-2</v>
      </c>
      <c r="E255" s="2">
        <f t="shared" si="43"/>
        <v>4.3667105061656738E-3</v>
      </c>
      <c r="K255">
        <f t="shared" si="48"/>
        <v>248.80528504323959</v>
      </c>
      <c r="L255" s="2">
        <v>-0.187198</v>
      </c>
      <c r="M255" s="2">
        <v>5.8008104963999801E-3</v>
      </c>
      <c r="N255" s="2">
        <f t="shared" si="44"/>
        <v>5.6263832102327223E-2</v>
      </c>
      <c r="O255" s="2">
        <f t="shared" si="45"/>
        <v>3.6720470165262802E-2</v>
      </c>
      <c r="P255" s="2">
        <f t="shared" si="46"/>
        <v>1.1489825736204778E-6</v>
      </c>
    </row>
    <row r="256" spans="1:16" x14ac:dyDescent="0.55000000000000004">
      <c r="A256">
        <f t="shared" si="47"/>
        <v>249.80528504323959</v>
      </c>
      <c r="C256">
        <f t="shared" si="54"/>
        <v>0.15909887568680955</v>
      </c>
      <c r="D256">
        <f t="shared" si="53"/>
        <v>0.13383469464544936</v>
      </c>
      <c r="E256" s="2">
        <f t="shared" si="43"/>
        <v>2.9968727403377159E-3</v>
      </c>
      <c r="K256">
        <f t="shared" si="48"/>
        <v>249.80528504323959</v>
      </c>
      <c r="L256" s="2">
        <v>-2.5653999999999899E-2</v>
      </c>
      <c r="M256" s="2">
        <v>0.213842576149399</v>
      </c>
      <c r="N256" s="2">
        <f t="shared" si="44"/>
        <v>2.5436643719709356E-2</v>
      </c>
      <c r="O256" s="2">
        <f t="shared" si="45"/>
        <v>9.0491829235072089E-4</v>
      </c>
      <c r="P256" s="2">
        <f t="shared" si="46"/>
        <v>4.3728527691859913E-2</v>
      </c>
    </row>
    <row r="257" spans="1:16" x14ac:dyDescent="0.55000000000000004">
      <c r="A257">
        <f t="shared" si="47"/>
        <v>250.80528504323959</v>
      </c>
      <c r="C257">
        <f t="shared" si="54"/>
        <v>0.20829833882762072</v>
      </c>
      <c r="D257">
        <f t="shared" si="53"/>
        <v>0.186088123889038</v>
      </c>
      <c r="E257" s="2">
        <f t="shared" si="43"/>
        <v>2.2625053778015186E-2</v>
      </c>
      <c r="K257">
        <f t="shared" si="48"/>
        <v>250.80528504323959</v>
      </c>
      <c r="L257" s="2">
        <v>0.143255999999999</v>
      </c>
      <c r="M257" s="2">
        <v>0.35871460715659897</v>
      </c>
      <c r="N257" s="2">
        <f t="shared" si="44"/>
        <v>1.834590836845986E-3</v>
      </c>
      <c r="O257" s="2">
        <f t="shared" si="45"/>
        <v>1.9273252496050872E-2</v>
      </c>
      <c r="P257" s="2">
        <f t="shared" si="46"/>
        <v>0.12530587772111784</v>
      </c>
    </row>
    <row r="258" spans="1:16" x14ac:dyDescent="0.55000000000000004">
      <c r="A258">
        <f t="shared" si="47"/>
        <v>251.80528504323959</v>
      </c>
      <c r="C258">
        <f t="shared" si="54"/>
        <v>0.20603564371828581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0.1926511349186858</v>
      </c>
      <c r="E258" s="2">
        <f t="shared" si="43"/>
        <v>3.5525049076113722E-2</v>
      </c>
      <c r="K258">
        <f t="shared" si="48"/>
        <v>251.80528504323959</v>
      </c>
      <c r="L258" s="2">
        <v>0.29641800000000001</v>
      </c>
      <c r="M258" s="2">
        <v>0.39451654215659898</v>
      </c>
      <c r="N258" s="2">
        <f t="shared" si="44"/>
        <v>1.0767562288803668E-2</v>
      </c>
      <c r="O258" s="2">
        <f t="shared" si="45"/>
        <v>8.5258241941752466E-2</v>
      </c>
      <c r="P258" s="2">
        <f t="shared" si="46"/>
        <v>0.15193440250936782</v>
      </c>
    </row>
    <row r="259" spans="1:16" x14ac:dyDescent="0.55000000000000004">
      <c r="A259">
        <f t="shared" si="47"/>
        <v>252.80528504323959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0.15170676329499835</v>
      </c>
      <c r="D259">
        <f t="shared" si="55"/>
        <v>0.15078939517564144</v>
      </c>
      <c r="E259" s="2">
        <f t="shared" si="43"/>
        <v>1.838098647995098E-2</v>
      </c>
      <c r="K259">
        <f t="shared" si="48"/>
        <v>252.80528504323959</v>
      </c>
      <c r="L259" s="2">
        <v>0.37846000000000002</v>
      </c>
      <c r="M259" s="2">
        <v>0.28728326007799898</v>
      </c>
      <c r="N259" s="2">
        <f t="shared" si="44"/>
        <v>5.1833904301089251E-2</v>
      </c>
      <c r="O259" s="2">
        <f t="shared" si="45"/>
        <v>0.13990004186126412</v>
      </c>
      <c r="P259" s="2">
        <f t="shared" si="46"/>
        <v>7.9836963884699463E-2</v>
      </c>
    </row>
    <row r="260" spans="1:16" x14ac:dyDescent="0.55000000000000004">
      <c r="A260">
        <f t="shared" si="47"/>
        <v>253.80528504323959</v>
      </c>
      <c r="C260">
        <f t="shared" si="56"/>
        <v>5.7795796289601555E-2</v>
      </c>
      <c r="D260">
        <f t="shared" si="55"/>
        <v>6.9920251309914819E-2</v>
      </c>
      <c r="E260" s="2">
        <f t="shared" si="43"/>
        <v>3.5685152762981345E-3</v>
      </c>
      <c r="K260">
        <f t="shared" si="48"/>
        <v>253.80528504323959</v>
      </c>
      <c r="L260" s="2">
        <v>0.33121600000000001</v>
      </c>
      <c r="M260" s="2">
        <v>0.117532847407799</v>
      </c>
      <c r="N260" s="2">
        <f t="shared" si="44"/>
        <v>6.8275468283512164E-2</v>
      </c>
      <c r="O260" s="2">
        <f t="shared" si="45"/>
        <v>0.10679048853926669</v>
      </c>
      <c r="P260" s="2">
        <f t="shared" si="46"/>
        <v>1.2724729546964403E-2</v>
      </c>
    </row>
    <row r="261" spans="1:16" x14ac:dyDescent="0.55000000000000004">
      <c r="A261">
        <f t="shared" si="47"/>
        <v>254.80528504323959</v>
      </c>
      <c r="C261">
        <f t="shared" si="56"/>
        <v>-5.3161917072945923E-2</v>
      </c>
      <c r="D261">
        <f t="shared" si="55"/>
        <v>-3.0660065494362995E-2</v>
      </c>
      <c r="E261" s="2">
        <f t="shared" si="43"/>
        <v>2.4734424405792662E-5</v>
      </c>
      <c r="K261">
        <f t="shared" si="48"/>
        <v>254.80528504323959</v>
      </c>
      <c r="L261" s="2">
        <v>0.20269200000000001</v>
      </c>
      <c r="M261" s="2">
        <v>-5.8135288606E-2</v>
      </c>
      <c r="N261" s="2">
        <f t="shared" si="44"/>
        <v>5.4453186470485478E-2</v>
      </c>
      <c r="O261" s="2">
        <f t="shared" si="45"/>
        <v>3.9308669267338225E-2</v>
      </c>
      <c r="P261" s="2">
        <f t="shared" si="46"/>
        <v>3.9519067685051153E-3</v>
      </c>
    </row>
    <row r="262" spans="1:16" x14ac:dyDescent="0.55000000000000004">
      <c r="A262">
        <f t="shared" si="47"/>
        <v>255.80528504323959</v>
      </c>
      <c r="C262">
        <f t="shared" si="56"/>
        <v>-0.1541472671609021</v>
      </c>
      <c r="D262">
        <f t="shared" si="55"/>
        <v>-0.12653428822794294</v>
      </c>
      <c r="E262" s="2">
        <f t="shared" si="43"/>
        <v>5.476181760463827E-4</v>
      </c>
      <c r="K262">
        <f t="shared" si="48"/>
        <v>255.80528504323959</v>
      </c>
      <c r="L262" s="2">
        <v>5.2578E-2</v>
      </c>
      <c r="M262" s="2">
        <v>-0.17754851020580001</v>
      </c>
      <c r="N262" s="2">
        <f t="shared" si="44"/>
        <v>3.2081211794249713E-2</v>
      </c>
      <c r="O262" s="2">
        <f t="shared" si="45"/>
        <v>2.3184359959593447E-3</v>
      </c>
      <c r="P262" s="2">
        <f t="shared" si="46"/>
        <v>3.3225055893379409E-2</v>
      </c>
    </row>
    <row r="263" spans="1:16" x14ac:dyDescent="0.55000000000000004">
      <c r="A263">
        <f t="shared" si="47"/>
        <v>256.80528504323956</v>
      </c>
      <c r="C263">
        <f t="shared" si="56"/>
        <v>-0.22036627159074237</v>
      </c>
      <c r="D263">
        <f t="shared" si="55"/>
        <v>-0.19422064713639953</v>
      </c>
      <c r="E263" s="2">
        <f t="shared" si="43"/>
        <v>6.2719068951306587E-3</v>
      </c>
      <c r="K263">
        <f t="shared" si="48"/>
        <v>256.80528504323956</v>
      </c>
      <c r="L263" s="2">
        <v>-0.123697999999999</v>
      </c>
      <c r="M263" s="2">
        <v>-0.29956164326820001</v>
      </c>
      <c r="N263" s="2">
        <f t="shared" ref="N263:N266" si="57">(L263-D263)^2</f>
        <v>4.9734437591252611E-3</v>
      </c>
      <c r="O263" s="2">
        <f t="shared" ref="O263:O266" si="58">(L263-$J$1)^2</f>
        <v>1.6416235963646164E-2</v>
      </c>
      <c r="P263" s="2">
        <f t="shared" ref="P263:P266" si="59">(M263-$J$2)^2</f>
        <v>9.2592737430269814E-2</v>
      </c>
    </row>
    <row r="264" spans="1:16" x14ac:dyDescent="0.55000000000000004">
      <c r="A264">
        <f t="shared" si="47"/>
        <v>257.80528504323956</v>
      </c>
      <c r="C264">
        <f t="shared" si="56"/>
        <v>-0.23542362811419246</v>
      </c>
      <c r="D264">
        <f t="shared" si="55"/>
        <v>-0.21701488882921074</v>
      </c>
      <c r="E264" s="2">
        <f t="shared" si="43"/>
        <v>1.923742565474363E-2</v>
      </c>
      <c r="K264">
        <f t="shared" si="48"/>
        <v>257.80528504323956</v>
      </c>
      <c r="L264" s="2">
        <v>-0.27406599999999998</v>
      </c>
      <c r="M264" s="2">
        <v>-0.37412267517199899</v>
      </c>
      <c r="N264" s="2">
        <f t="shared" si="57"/>
        <v>3.254829285821752E-3</v>
      </c>
      <c r="O264" s="2">
        <f t="shared" si="58"/>
        <v>7.7558829977073987E-2</v>
      </c>
      <c r="P264" s="2">
        <f t="shared" si="59"/>
        <v>0.14352851938162026</v>
      </c>
    </row>
    <row r="265" spans="1:16" x14ac:dyDescent="0.55000000000000004">
      <c r="A265">
        <f t="shared" si="47"/>
        <v>258.80528504323956</v>
      </c>
      <c r="C265">
        <f t="shared" si="56"/>
        <v>-0.19541653404573744</v>
      </c>
      <c r="D265">
        <f t="shared" si="55"/>
        <v>-0.18915672537620584</v>
      </c>
      <c r="E265" s="2">
        <f t="shared" si="43"/>
        <v>4.1408665723171416E-2</v>
      </c>
      <c r="K265">
        <f t="shared" si="48"/>
        <v>258.80528504323956</v>
      </c>
      <c r="L265" s="2">
        <v>-0.39700199999999902</v>
      </c>
      <c r="M265" s="2">
        <v>-0.39890772727820001</v>
      </c>
      <c r="N265" s="2">
        <f t="shared" si="57"/>
        <v>4.3199658183440008E-2</v>
      </c>
      <c r="O265" s="2">
        <f t="shared" si="58"/>
        <v>0.16114593238340252</v>
      </c>
      <c r="P265" s="2">
        <f t="shared" si="59"/>
        <v>0.16292253047239263</v>
      </c>
    </row>
    <row r="266" spans="1:16" x14ac:dyDescent="0.55000000000000004">
      <c r="A266">
        <f t="shared" si="47"/>
        <v>259.80528504323956</v>
      </c>
      <c r="C266">
        <f t="shared" si="56"/>
        <v>-0.10992370468131918</v>
      </c>
      <c r="D266">
        <f t="shared" si="55"/>
        <v>-0.11727783149879667</v>
      </c>
      <c r="E266" s="2">
        <f t="shared" si="43"/>
        <v>3.7331528023779877E-2</v>
      </c>
      <c r="K266">
        <f t="shared" si="48"/>
        <v>259.80528504323956</v>
      </c>
      <c r="L266" s="2">
        <v>-0.44500800000000001</v>
      </c>
      <c r="M266" s="2">
        <v>-0.30313738955839997</v>
      </c>
      <c r="N266" s="2">
        <f t="shared" si="57"/>
        <v>0.10740706334582714</v>
      </c>
      <c r="O266" s="2">
        <f t="shared" si="58"/>
        <v>0.20199259212382531</v>
      </c>
      <c r="P266" s="2">
        <f t="shared" si="59"/>
        <v>9.4781654986089856E-2</v>
      </c>
    </row>
    <row r="267" spans="1:16" x14ac:dyDescent="0.55000000000000004">
      <c r="L267" s="2">
        <v>-0.34239199999999897</v>
      </c>
      <c r="M267" s="2">
        <v>-0.1082400703876</v>
      </c>
    </row>
    <row r="268" spans="1:16" x14ac:dyDescent="0.55000000000000004">
      <c r="L268" s="2">
        <v>-0.16941800000000001</v>
      </c>
      <c r="M268" s="2">
        <v>9.3240897820599994E-2</v>
      </c>
    </row>
    <row r="269" spans="1:16" x14ac:dyDescent="0.55000000000000004">
      <c r="L269" s="2">
        <v>4.3434E-2</v>
      </c>
      <c r="M269" s="2">
        <v>0.31589370460959898</v>
      </c>
    </row>
    <row r="270" spans="1:16" x14ac:dyDescent="0.55000000000000004">
      <c r="L270" s="2">
        <v>0.235458</v>
      </c>
      <c r="M270" s="2">
        <v>0.442789635628</v>
      </c>
    </row>
    <row r="271" spans="1:16" x14ac:dyDescent="0.55000000000000004">
      <c r="L271" s="2">
        <v>0.38836599999999999</v>
      </c>
      <c r="M271" s="2">
        <v>0.42055233631299999</v>
      </c>
    </row>
    <row r="272" spans="1:16" x14ac:dyDescent="0.55000000000000004">
      <c r="L272" s="2">
        <v>0.44957999999999998</v>
      </c>
      <c r="M272" s="2">
        <v>0.26769917196659898</v>
      </c>
    </row>
  </sheetData>
  <conditionalFormatting sqref="C6:D2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6817-0943-4C46-9C72-A274FD48E3E4}">
  <dimension ref="A1:P272"/>
  <sheetViews>
    <sheetView tabSelected="1" zoomScale="102" zoomScaleNormal="10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  <col min="7" max="7" width="11.578125" bestFit="1" customWidth="1"/>
  </cols>
  <sheetData>
    <row r="1" spans="1:16" x14ac:dyDescent="0.55000000000000004">
      <c r="A1" t="s">
        <v>0</v>
      </c>
      <c r="B1">
        <v>9053.2573125536419</v>
      </c>
      <c r="C1" t="s">
        <v>1</v>
      </c>
      <c r="D1" s="4">
        <f>B1/(60*60)</f>
        <v>2.5147936979315673</v>
      </c>
      <c r="E1" t="s">
        <v>21</v>
      </c>
      <c r="F1" t="s">
        <v>22</v>
      </c>
      <c r="G1" s="2">
        <f>SUM(N18:N126)</f>
        <v>4.3772199155109708E-2</v>
      </c>
      <c r="I1" t="s">
        <v>23</v>
      </c>
      <c r="J1">
        <f>AVERAGE(D18:D126)</f>
        <v>3.4656874888582627E-3</v>
      </c>
      <c r="K1" t="s">
        <v>24</v>
      </c>
      <c r="L1" s="2">
        <f>SUM(O18:O126)</f>
        <v>1.1481692365934228</v>
      </c>
      <c r="M1" t="s">
        <v>30</v>
      </c>
      <c r="N1" s="3">
        <f>1-(G1/L1)</f>
        <v>0.96187652676971191</v>
      </c>
    </row>
    <row r="2" spans="1:16" x14ac:dyDescent="0.55000000000000004">
      <c r="A2" t="s">
        <v>5</v>
      </c>
      <c r="B2" s="8">
        <v>12.441736793120196</v>
      </c>
      <c r="C2" s="8">
        <v>21.905191185984155</v>
      </c>
      <c r="F2" t="s">
        <v>25</v>
      </c>
      <c r="G2" s="2">
        <f>SUM(E19:E127)</f>
        <v>0.14686728144854644</v>
      </c>
      <c r="I2" t="s">
        <v>26</v>
      </c>
      <c r="J2">
        <f>AVERAGE(C18:C126)</f>
        <v>5.2276804465869933E-3</v>
      </c>
      <c r="K2" t="s">
        <v>27</v>
      </c>
      <c r="L2" s="2">
        <f>SUM(P18:P126)</f>
        <v>4.2980974706421788</v>
      </c>
      <c r="M2" t="s">
        <v>31</v>
      </c>
      <c r="N2" s="4">
        <f>1-(G2/L2)</f>
        <v>0.96582969966323196</v>
      </c>
    </row>
    <row r="3" spans="1:16" x14ac:dyDescent="0.55000000000000004">
      <c r="A3" t="s">
        <v>2</v>
      </c>
      <c r="B3" s="8">
        <v>0.27358219518939131</v>
      </c>
      <c r="C3" s="8">
        <v>3.2156398493755442E-2</v>
      </c>
    </row>
    <row r="4" spans="1:16" x14ac:dyDescent="0.55000000000000004">
      <c r="A4" t="s">
        <v>3</v>
      </c>
      <c r="B4">
        <v>1</v>
      </c>
      <c r="C4">
        <v>0</v>
      </c>
      <c r="D4">
        <v>128</v>
      </c>
    </row>
    <row r="5" spans="1:16" x14ac:dyDescent="0.55000000000000004">
      <c r="A5" t="s">
        <v>4</v>
      </c>
      <c r="C5" t="s">
        <v>7</v>
      </c>
      <c r="D5" t="s">
        <v>12</v>
      </c>
      <c r="E5" t="s">
        <v>28</v>
      </c>
      <c r="K5" t="s">
        <v>6</v>
      </c>
      <c r="L5" t="s">
        <v>18</v>
      </c>
      <c r="M5" t="s">
        <v>36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0.14146082063664919</v>
      </c>
      <c r="D6">
        <f t="shared" ref="D6:D17" si="1">($B$3*EXP(-D$4*((PI()/($B$1*$B$2)))^0.5)*SIN(2*PI()*$A6/$B$2-D$4*SQRT(PI()/($B$1*$B$2))))+($C$3*EXP(-D$4*((PI()/($B$1*$C$2)))^0.5)*SIN(2*PI()*$A6/$C$2-D$4*SQRT(PI()/($B$1*$C$2))))</f>
        <v>-2.7943695384873374E-2</v>
      </c>
      <c r="E6" s="2">
        <f t="shared" ref="E6:E69" si="2">(M6-C6)^2</f>
        <v>1.7958514197460951E-3</v>
      </c>
      <c r="K6">
        <v>1</v>
      </c>
      <c r="L6" s="2">
        <v>-6.2738000000000002E-2</v>
      </c>
      <c r="M6" s="2">
        <v>9.90833334559999E-2</v>
      </c>
      <c r="N6" s="2">
        <f>(L6-D6)^2</f>
        <v>1.2106436336502221E-3</v>
      </c>
      <c r="O6" s="2">
        <f>(L6-$J$1)^2</f>
        <v>4.3829282371224089E-3</v>
      </c>
      <c r="P6" s="2">
        <f>(M6-$J$2)^2</f>
        <v>8.8088836018233186E-3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0.24913253277226766</v>
      </c>
      <c r="D7">
        <f t="shared" si="1"/>
        <v>4.6862388880581196E-2</v>
      </c>
      <c r="E7" s="2">
        <f t="shared" si="2"/>
        <v>9.7664454287467296E-5</v>
      </c>
      <c r="K7">
        <v>2</v>
      </c>
      <c r="L7" s="2">
        <v>1.4478E-2</v>
      </c>
      <c r="M7" s="2">
        <v>0.2392499999852</v>
      </c>
      <c r="N7" s="2">
        <f t="shared" ref="N7:N70" si="4">(L7-D7)^2</f>
        <v>1.0487486431687112E-3</v>
      </c>
      <c r="O7" s="2">
        <f t="shared" ref="O7:O70" si="5">(L7-$J$1)^2</f>
        <v>1.2127102684304882E-4</v>
      </c>
      <c r="P7" s="2">
        <f t="shared" ref="P7:P70" si="6">(M7-$J$2)^2</f>
        <v>5.4766446042232686E-2</v>
      </c>
    </row>
    <row r="8" spans="1:16" x14ac:dyDescent="0.55000000000000004">
      <c r="A8">
        <f t="shared" si="0"/>
        <v>3</v>
      </c>
      <c r="C8">
        <f t="shared" si="3"/>
        <v>0.29753694893736632</v>
      </c>
      <c r="D8">
        <f t="shared" si="1"/>
        <v>0.11017704569497996</v>
      </c>
      <c r="E8" s="2">
        <f t="shared" si="2"/>
        <v>4.6424668491125041E-4</v>
      </c>
      <c r="K8">
        <v>3</v>
      </c>
      <c r="L8" s="2">
        <v>9.4233999999999998E-2</v>
      </c>
      <c r="M8" s="2">
        <v>0.3190833334348</v>
      </c>
      <c r="N8" s="2">
        <f t="shared" si="4"/>
        <v>2.5418070603221919E-4</v>
      </c>
      <c r="O8" s="2">
        <f t="shared" si="5"/>
        <v>8.2388865561202878E-3</v>
      </c>
      <c r="P8" s="2">
        <f t="shared" si="6"/>
        <v>9.8505370912657569E-2</v>
      </c>
    </row>
    <row r="9" spans="1:16" x14ac:dyDescent="0.55000000000000004">
      <c r="A9">
        <f t="shared" si="0"/>
        <v>4</v>
      </c>
      <c r="C9">
        <f t="shared" si="3"/>
        <v>0.27575302533305784</v>
      </c>
      <c r="D9">
        <f t="shared" si="1"/>
        <v>0.14710078176591659</v>
      </c>
      <c r="E9" s="2">
        <f t="shared" si="2"/>
        <v>1.8847442430361256E-3</v>
      </c>
      <c r="K9">
        <v>4</v>
      </c>
      <c r="L9" s="2">
        <v>0.140462</v>
      </c>
      <c r="M9" s="2">
        <v>0.31916666654219999</v>
      </c>
      <c r="N9" s="2">
        <f t="shared" si="4"/>
        <v>4.4073423335466606E-5</v>
      </c>
      <c r="O9" s="2">
        <f t="shared" si="5"/>
        <v>1.8767989641650412E-2</v>
      </c>
      <c r="P9" s="2">
        <f t="shared" si="6"/>
        <v>9.8557686990741494E-2</v>
      </c>
    </row>
    <row r="10" spans="1:16" x14ac:dyDescent="0.55000000000000004">
      <c r="A10">
        <f t="shared" si="0"/>
        <v>1</v>
      </c>
      <c r="C10">
        <f t="shared" si="3"/>
        <v>0.14146082063664919</v>
      </c>
      <c r="D10">
        <f t="shared" si="1"/>
        <v>-2.7943695384873374E-2</v>
      </c>
      <c r="E10" s="2">
        <f t="shared" si="2"/>
        <v>9.0959161944194795E-3</v>
      </c>
      <c r="K10">
        <v>1</v>
      </c>
      <c r="L10" s="2">
        <v>0.15570200000000001</v>
      </c>
      <c r="M10" s="2">
        <v>0.23683333341899901</v>
      </c>
      <c r="N10" s="2">
        <f t="shared" si="4"/>
        <v>3.3725741433393706E-2</v>
      </c>
      <c r="O10" s="2">
        <f t="shared" si="5"/>
        <v>2.3175894846990015E-2</v>
      </c>
      <c r="P10" s="2">
        <f t="shared" si="6"/>
        <v>5.3641178488777336E-2</v>
      </c>
    </row>
    <row r="11" spans="1:16" x14ac:dyDescent="0.55000000000000004">
      <c r="A11">
        <f t="shared" si="0"/>
        <v>5.7329907495754879</v>
      </c>
      <c r="C11">
        <f t="shared" si="3"/>
        <v>9.8795224097905268E-2</v>
      </c>
      <c r="D11">
        <f t="shared" si="1"/>
        <v>0.12842836775363425</v>
      </c>
      <c r="E11" s="2">
        <f t="shared" si="2"/>
        <v>1.7044987036629779E-5</v>
      </c>
      <c r="K11" s="8">
        <v>5.7329907495754879</v>
      </c>
      <c r="L11" s="2">
        <v>0.13106399999999899</v>
      </c>
      <c r="M11" s="2">
        <v>9.4666666597199994E-2</v>
      </c>
      <c r="N11" s="2">
        <f t="shared" si="4"/>
        <v>6.9465573380776091E-6</v>
      </c>
      <c r="O11" s="2">
        <f t="shared" si="5"/>
        <v>1.6281329355690734E-2</v>
      </c>
      <c r="P11" s="2">
        <f t="shared" si="6"/>
        <v>7.9993322436495446E-3</v>
      </c>
    </row>
    <row r="12" spans="1:16" x14ac:dyDescent="0.55000000000000004">
      <c r="A12">
        <f t="shared" ref="A12:A75" si="7">K12</f>
        <v>6.7329907495754879</v>
      </c>
      <c r="C12">
        <f t="shared" si="3"/>
        <v>-3.9879580997927412E-2</v>
      </c>
      <c r="D12">
        <f t="shared" si="1"/>
        <v>7.5514447845428739E-2</v>
      </c>
      <c r="E12" s="2">
        <f t="shared" si="2"/>
        <v>1.1080300810747024E-3</v>
      </c>
      <c r="K12">
        <f>K11+1</f>
        <v>6.7329907495754879</v>
      </c>
      <c r="L12" s="2">
        <v>6.9596000000000005E-2</v>
      </c>
      <c r="M12" s="2">
        <v>-7.31666667981999E-2</v>
      </c>
      <c r="N12" s="2">
        <f t="shared" si="4"/>
        <v>3.5028024899060025E-5</v>
      </c>
      <c r="O12" s="2">
        <f t="shared" si="5"/>
        <v>4.3732182328212691E-3</v>
      </c>
      <c r="P12" s="2">
        <f t="shared" si="6"/>
        <v>6.1456736799362253E-3</v>
      </c>
    </row>
    <row r="13" spans="1:16" x14ac:dyDescent="0.55000000000000004">
      <c r="A13">
        <f t="shared" si="7"/>
        <v>7.7329907495754879</v>
      </c>
      <c r="C13">
        <f t="shared" si="3"/>
        <v>-0.1635445643478276</v>
      </c>
      <c r="D13">
        <f t="shared" si="1"/>
        <v>6.9564649181955221E-3</v>
      </c>
      <c r="E13" s="2">
        <f t="shared" si="2"/>
        <v>3.8384760134425335E-3</v>
      </c>
      <c r="K13">
        <f t="shared" ref="K13:K76" si="8">K12+1</f>
        <v>7.7329907495754879</v>
      </c>
      <c r="L13" s="2">
        <v>-1.0668E-2</v>
      </c>
      <c r="M13" s="2">
        <v>-0.22550000005320001</v>
      </c>
      <c r="N13" s="2">
        <f t="shared" si="4"/>
        <v>3.1062176365270473E-4</v>
      </c>
      <c r="O13" s="2">
        <f t="shared" si="5"/>
        <v>1.9976112203270861E-4</v>
      </c>
      <c r="P13" s="2">
        <f t="shared" si="6"/>
        <v>5.3235262548811793E-2</v>
      </c>
    </row>
    <row r="14" spans="1:16" x14ac:dyDescent="0.55000000000000004">
      <c r="A14">
        <f t="shared" si="7"/>
        <v>8.7329907495754888</v>
      </c>
      <c r="C14">
        <f t="shared" si="3"/>
        <v>-0.24207097020791432</v>
      </c>
      <c r="D14">
        <f t="shared" si="1"/>
        <v>-6.012425879072307E-2</v>
      </c>
      <c r="E14" s="2">
        <f t="shared" si="2"/>
        <v>6.6035716828091546E-3</v>
      </c>
      <c r="K14">
        <f t="shared" si="8"/>
        <v>8.7329907495754888</v>
      </c>
      <c r="L14" s="2">
        <v>-9.2710000000000001E-2</v>
      </c>
      <c r="M14" s="2">
        <v>-0.32333333346920001</v>
      </c>
      <c r="N14" s="2">
        <f t="shared" si="4"/>
        <v>1.0618305301579687E-3</v>
      </c>
      <c r="O14" s="2">
        <f t="shared" si="5"/>
        <v>9.2497628639545294E-3</v>
      </c>
      <c r="P14" s="2">
        <f t="shared" si="6"/>
        <v>0.10795233986536999</v>
      </c>
    </row>
    <row r="15" spans="1:16" x14ac:dyDescent="0.55000000000000004">
      <c r="A15">
        <f t="shared" si="7"/>
        <v>9.7329907495754888</v>
      </c>
      <c r="C15">
        <f t="shared" si="3"/>
        <v>-0.25695134199684799</v>
      </c>
      <c r="D15">
        <f t="shared" si="1"/>
        <v>-0.10923783578262883</v>
      </c>
      <c r="E15" s="2">
        <f t="shared" si="2"/>
        <v>7.4618484208757024E-3</v>
      </c>
      <c r="K15">
        <f t="shared" si="8"/>
        <v>9.7329907495754888</v>
      </c>
      <c r="L15" s="2">
        <v>-0.15265399999999901</v>
      </c>
      <c r="M15" s="2">
        <v>-0.34333333329639898</v>
      </c>
      <c r="N15" s="2">
        <f t="shared" si="4"/>
        <v>1.8849633153496552E-3</v>
      </c>
      <c r="O15" s="2">
        <f t="shared" si="5"/>
        <v>2.4373356821618456E-2</v>
      </c>
      <c r="P15" s="2">
        <f t="shared" si="6"/>
        <v>0.12149478030153807</v>
      </c>
    </row>
    <row r="16" spans="1:16" x14ac:dyDescent="0.55000000000000004">
      <c r="A16">
        <f t="shared" si="7"/>
        <v>10.732990749575489</v>
      </c>
      <c r="C16">
        <f t="shared" si="3"/>
        <v>-0.20583041294705084</v>
      </c>
      <c r="D16">
        <f t="shared" si="1"/>
        <v>-0.12862163305446681</v>
      </c>
      <c r="E16" s="2">
        <f t="shared" si="2"/>
        <v>5.7385049460907606E-3</v>
      </c>
      <c r="K16">
        <f t="shared" si="8"/>
        <v>10.732990749575489</v>
      </c>
      <c r="L16" s="2">
        <v>-0.18110200000000001</v>
      </c>
      <c r="M16" s="2">
        <v>-0.28158333332699897</v>
      </c>
      <c r="N16" s="2">
        <f t="shared" si="4"/>
        <v>2.7541889147378144E-3</v>
      </c>
      <c r="O16" s="2">
        <f t="shared" si="5"/>
        <v>3.4065231264984848E-2</v>
      </c>
      <c r="P16" s="2">
        <f t="shared" si="6"/>
        <v>8.2260557621832125E-2</v>
      </c>
    </row>
    <row r="17" spans="1:16" x14ac:dyDescent="0.55000000000000004">
      <c r="A17">
        <f t="shared" si="7"/>
        <v>11.732990749575489</v>
      </c>
      <c r="C17">
        <f t="shared" si="3"/>
        <v>-0.10298201209506641</v>
      </c>
      <c r="D17">
        <f t="shared" si="1"/>
        <v>-0.11413614751441976</v>
      </c>
      <c r="E17" s="2">
        <f t="shared" si="2"/>
        <v>2.4934697339095723E-3</v>
      </c>
      <c r="K17">
        <f t="shared" si="8"/>
        <v>11.732990749575489</v>
      </c>
      <c r="L17" s="2">
        <v>-0.16281399999999999</v>
      </c>
      <c r="M17" s="2">
        <v>-0.15291666673400001</v>
      </c>
      <c r="N17" s="2">
        <f t="shared" si="4"/>
        <v>2.3695333226079088E-3</v>
      </c>
      <c r="O17" s="2">
        <f t="shared" si="5"/>
        <v>2.7648934471392359E-2</v>
      </c>
      <c r="P17" s="2">
        <f t="shared" si="6"/>
        <v>2.5009634545174037E-2</v>
      </c>
    </row>
    <row r="18" spans="1:16" x14ac:dyDescent="0.55000000000000004">
      <c r="A18">
        <f t="shared" si="7"/>
        <v>12.732990749575489</v>
      </c>
      <c r="C18">
        <f t="shared" si="3"/>
        <v>2.4377999571263922E-2</v>
      </c>
      <c r="D18">
        <f t="shared" ref="D18:D49" si="9">($B$3*EXP(-D$4*((PI()/($B$1*$B$2)))^0.5)*SIN(2*PI()*$A18/$B$2-D$4*SQRT(PI()/($B$1*$B$2))))+($C$3*EXP(-D$4*((PI()/($B$1*$C$2)))^0.5)*SIN(2*PI()*$A18/$C$2-D$4*SQRT(PI()/($B$1*$C$2))))</f>
        <v>-7.0241286334448011E-2</v>
      </c>
      <c r="E18" s="2">
        <f t="shared" si="2"/>
        <v>2.2384148238591467E-4</v>
      </c>
      <c r="K18">
        <f t="shared" si="8"/>
        <v>12.732990749575489</v>
      </c>
      <c r="L18" s="2">
        <v>-0.117602</v>
      </c>
      <c r="M18" s="2">
        <v>9.4166666632000597E-3</v>
      </c>
      <c r="N18" s="2">
        <f t="shared" si="4"/>
        <v>2.2430371989104027E-3</v>
      </c>
      <c r="O18" s="2">
        <f t="shared" si="5"/>
        <v>1.4657384953899849E-2</v>
      </c>
      <c r="P18" s="2">
        <f t="shared" si="6"/>
        <v>1.7547605522974254E-5</v>
      </c>
    </row>
    <row r="19" spans="1:16" x14ac:dyDescent="0.55000000000000004">
      <c r="A19">
        <f t="shared" si="7"/>
        <v>13.732990749575489</v>
      </c>
      <c r="C19">
        <f t="shared" si="3"/>
        <v>0.14301216364597752</v>
      </c>
      <c r="D19">
        <f t="shared" si="9"/>
        <v>-8.8139873727691113E-3</v>
      </c>
      <c r="E19" s="2">
        <f t="shared" si="2"/>
        <v>5.6744812186573649E-4</v>
      </c>
      <c r="K19">
        <f t="shared" si="8"/>
        <v>13.732990749575489</v>
      </c>
      <c r="L19" s="2">
        <v>-4.6989999999999997E-2</v>
      </c>
      <c r="M19" s="2">
        <v>0.166833333261799</v>
      </c>
      <c r="N19" s="2">
        <f t="shared" si="4"/>
        <v>1.4574079401144921E-3</v>
      </c>
      <c r="O19" s="2">
        <f t="shared" si="5"/>
        <v>2.5457763999733279E-3</v>
      </c>
      <c r="P19" s="2">
        <f t="shared" si="6"/>
        <v>2.6116387021830837E-2</v>
      </c>
    </row>
    <row r="20" spans="1:16" x14ac:dyDescent="0.55000000000000004">
      <c r="A20">
        <f t="shared" si="7"/>
        <v>14.732990749575489</v>
      </c>
      <c r="C20">
        <f t="shared" si="3"/>
        <v>0.22207720327582783</v>
      </c>
      <c r="D20">
        <f t="shared" si="9"/>
        <v>5.3891996359757159E-2</v>
      </c>
      <c r="E20" s="2">
        <f t="shared" si="2"/>
        <v>3.2402047883358801E-3</v>
      </c>
      <c r="K20">
        <f t="shared" si="8"/>
        <v>14.732990749575489</v>
      </c>
      <c r="L20" s="2">
        <v>3.6068000000000003E-2</v>
      </c>
      <c r="M20" s="2">
        <v>0.2790000000126</v>
      </c>
      <c r="N20" s="2">
        <f t="shared" si="4"/>
        <v>3.1769484623263636E-4</v>
      </c>
      <c r="O20" s="2">
        <f t="shared" si="5"/>
        <v>1.0629107810741494E-3</v>
      </c>
      <c r="P20" s="2">
        <f t="shared" si="6"/>
        <v>7.4951282960555143E-2</v>
      </c>
    </row>
    <row r="21" spans="1:16" x14ac:dyDescent="0.55000000000000004">
      <c r="A21">
        <f t="shared" si="7"/>
        <v>15.732990749575489</v>
      </c>
      <c r="C21">
        <f t="shared" si="3"/>
        <v>0.24092444748244296</v>
      </c>
      <c r="D21">
        <f t="shared" si="9"/>
        <v>0.1013789991068052</v>
      </c>
      <c r="E21" s="2">
        <f t="shared" si="2"/>
        <v>6.4120941207932826E-3</v>
      </c>
      <c r="K21">
        <f t="shared" si="8"/>
        <v>15.732990749575489</v>
      </c>
      <c r="L21" s="2">
        <v>9.9821999999999994E-2</v>
      </c>
      <c r="M21" s="2">
        <v>0.3210000000612</v>
      </c>
      <c r="N21" s="2">
        <f t="shared" si="4"/>
        <v>2.4242462185922121E-6</v>
      </c>
      <c r="O21" s="2">
        <f t="shared" si="5"/>
        <v>9.2845389607448068E-3</v>
      </c>
      <c r="P21" s="2">
        <f t="shared" si="6"/>
        <v>9.97121578347933E-2</v>
      </c>
    </row>
    <row r="22" spans="1:16" x14ac:dyDescent="0.55000000000000004">
      <c r="A22">
        <f t="shared" si="7"/>
        <v>16.732990749575489</v>
      </c>
      <c r="C22">
        <f t="shared" si="3"/>
        <v>0.19432927100193151</v>
      </c>
      <c r="D22">
        <f t="shared" si="9"/>
        <v>0.12109308510393983</v>
      </c>
      <c r="E22" s="2">
        <f t="shared" si="2"/>
        <v>7.9365640892264718E-3</v>
      </c>
      <c r="K22">
        <f t="shared" si="8"/>
        <v>16.732990749575489</v>
      </c>
      <c r="L22" s="2">
        <v>0.13487399999999899</v>
      </c>
      <c r="M22" s="2">
        <v>0.2834166667952</v>
      </c>
      <c r="N22" s="2">
        <f t="shared" si="4"/>
        <v>1.8991361537242532E-4</v>
      </c>
      <c r="O22" s="2">
        <f t="shared" si="5"/>
        <v>1.7268144597025629E-2</v>
      </c>
      <c r="P22" s="2">
        <f t="shared" si="6"/>
        <v>7.7389112125668791E-2</v>
      </c>
    </row>
    <row r="23" spans="1:16" x14ac:dyDescent="0.55000000000000004">
      <c r="A23">
        <f t="shared" si="7"/>
        <v>17.732990749575489</v>
      </c>
      <c r="C23">
        <f t="shared" si="3"/>
        <v>9.3837898972969971E-2</v>
      </c>
      <c r="D23">
        <f t="shared" si="9"/>
        <v>0.10761532158191817</v>
      </c>
      <c r="E23" s="2">
        <f t="shared" si="2"/>
        <v>7.0412406899763363E-3</v>
      </c>
      <c r="K23">
        <f t="shared" si="8"/>
        <v>17.732990749575489</v>
      </c>
      <c r="L23" s="2">
        <v>0.14300199999999999</v>
      </c>
      <c r="M23" s="2">
        <v>0.17774999994759899</v>
      </c>
      <c r="N23" s="2">
        <f t="shared" si="4"/>
        <v>1.2522170094647379E-3</v>
      </c>
      <c r="O23" s="2">
        <f t="shared" si="5"/>
        <v>1.9470382509207011E-2</v>
      </c>
      <c r="P23" s="2">
        <f t="shared" si="6"/>
        <v>2.976395072600926E-2</v>
      </c>
    </row>
    <row r="24" spans="1:16" x14ac:dyDescent="0.55000000000000004">
      <c r="A24">
        <f t="shared" si="7"/>
        <v>18.732990749575489</v>
      </c>
      <c r="C24">
        <f t="shared" si="3"/>
        <v>-3.5108132907701893E-2</v>
      </c>
      <c r="D24">
        <f t="shared" si="9"/>
        <v>6.4055287693762508E-2</v>
      </c>
      <c r="E24" s="2">
        <f t="shared" si="2"/>
        <v>4.5035015102496854E-3</v>
      </c>
      <c r="K24">
        <f t="shared" si="8"/>
        <v>18.732990749575489</v>
      </c>
      <c r="L24" s="2">
        <v>0.10642600000000001</v>
      </c>
      <c r="M24" s="2">
        <v>3.2000000058799903E-2</v>
      </c>
      <c r="N24" s="2">
        <f t="shared" si="4"/>
        <v>1.7952772613379457E-3</v>
      </c>
      <c r="O24" s="2">
        <f t="shared" si="5"/>
        <v>1.060082595239197E-2</v>
      </c>
      <c r="P24" s="2">
        <f t="shared" si="6"/>
        <v>7.1675709741847991E-4</v>
      </c>
    </row>
    <row r="25" spans="1:16" x14ac:dyDescent="0.55000000000000004">
      <c r="A25">
        <f t="shared" si="7"/>
        <v>19.732990749575489</v>
      </c>
      <c r="C25">
        <f t="shared" si="3"/>
        <v>-0.15955253590970417</v>
      </c>
      <c r="D25">
        <f t="shared" si="9"/>
        <v>1.2955974393455173E-3</v>
      </c>
      <c r="E25" s="2">
        <f t="shared" si="2"/>
        <v>1.933290787226135E-3</v>
      </c>
      <c r="K25">
        <f t="shared" si="8"/>
        <v>19.732990749575489</v>
      </c>
      <c r="L25" s="2">
        <v>3.5560000000000001E-2</v>
      </c>
      <c r="M25" s="2">
        <v>-0.115583333196599</v>
      </c>
      <c r="N25" s="2">
        <f t="shared" si="4"/>
        <v>1.1740492828385854E-3</v>
      </c>
      <c r="O25" s="2">
        <f t="shared" si="5"/>
        <v>1.0300448955628291E-3</v>
      </c>
      <c r="P25" s="2">
        <f t="shared" si="6"/>
        <v>1.459530101749407E-2</v>
      </c>
    </row>
    <row r="26" spans="1:16" x14ac:dyDescent="0.55000000000000004">
      <c r="A26">
        <f t="shared" si="7"/>
        <v>20.732990749575489</v>
      </c>
      <c r="C26">
        <f t="shared" si="3"/>
        <v>-0.24731452052474689</v>
      </c>
      <c r="D26">
        <f t="shared" si="9"/>
        <v>-6.4725655822631012E-2</v>
      </c>
      <c r="E26" s="2">
        <f t="shared" si="2"/>
        <v>4.2633386310817899E-4</v>
      </c>
      <c r="K26">
        <f t="shared" si="8"/>
        <v>20.732990749575489</v>
      </c>
      <c r="L26" s="2">
        <v>-3.6322E-2</v>
      </c>
      <c r="M26" s="2">
        <v>-0.22666666680799999</v>
      </c>
      <c r="N26" s="2">
        <f t="shared" si="4"/>
        <v>8.0676766409048053E-4</v>
      </c>
      <c r="O26" s="2">
        <f t="shared" si="5"/>
        <v>1.5830600757110482E-3</v>
      </c>
      <c r="P26" s="2">
        <f t="shared" si="6"/>
        <v>5.3774988288630976E-2</v>
      </c>
    </row>
    <row r="27" spans="1:16" x14ac:dyDescent="0.55000000000000004">
      <c r="A27">
        <f t="shared" si="7"/>
        <v>21.732990749575489</v>
      </c>
      <c r="C27">
        <f t="shared" si="3"/>
        <v>-0.27511390443023293</v>
      </c>
      <c r="D27">
        <f t="shared" si="9"/>
        <v>-0.11701602014753971</v>
      </c>
      <c r="E27" s="2">
        <f t="shared" si="2"/>
        <v>8.972594573910413E-7</v>
      </c>
      <c r="K27">
        <f t="shared" si="8"/>
        <v>21.732990749575489</v>
      </c>
      <c r="L27" s="2">
        <v>-9.6266000000000004E-2</v>
      </c>
      <c r="M27" s="2">
        <v>-0.27416666662619898</v>
      </c>
      <c r="N27" s="2">
        <f t="shared" si="4"/>
        <v>4.305633361233039E-4</v>
      </c>
      <c r="O27" s="2">
        <f t="shared" si="5"/>
        <v>9.9464094893752901E-3</v>
      </c>
      <c r="P27" s="2">
        <f t="shared" si="6"/>
        <v>7.806120117622839E-2</v>
      </c>
    </row>
    <row r="28" spans="1:16" x14ac:dyDescent="0.55000000000000004">
      <c r="A28">
        <f t="shared" si="7"/>
        <v>22.732990749575489</v>
      </c>
      <c r="C28">
        <f t="shared" si="3"/>
        <v>-0.23449514092365262</v>
      </c>
      <c r="D28">
        <f t="shared" si="9"/>
        <v>-0.14181265368228033</v>
      </c>
      <c r="E28" s="2">
        <f t="shared" si="2"/>
        <v>1.4612439306600124E-4</v>
      </c>
      <c r="K28">
        <f t="shared" si="8"/>
        <v>22.732990749575489</v>
      </c>
      <c r="L28" s="2">
        <v>-0.128778</v>
      </c>
      <c r="M28" s="2">
        <v>-0.246583333223</v>
      </c>
      <c r="N28" s="2">
        <f t="shared" si="4"/>
        <v>1.6990219661698397E-4</v>
      </c>
      <c r="O28" s="2">
        <f t="shared" si="5"/>
        <v>1.7488392880650808E-2</v>
      </c>
      <c r="P28" s="2">
        <f t="shared" si="6"/>
        <v>6.3408786605304912E-2</v>
      </c>
    </row>
    <row r="29" spans="1:16" x14ac:dyDescent="0.55000000000000004">
      <c r="A29">
        <f t="shared" si="7"/>
        <v>23.732990749575489</v>
      </c>
      <c r="C29">
        <f t="shared" si="3"/>
        <v>-0.1340621336059003</v>
      </c>
      <c r="D29">
        <f t="shared" si="9"/>
        <v>-0.1320762052401292</v>
      </c>
      <c r="E29" s="2">
        <f t="shared" si="2"/>
        <v>3.1878434663765816E-4</v>
      </c>
      <c r="K29">
        <f t="shared" si="8"/>
        <v>23.732990749575489</v>
      </c>
      <c r="L29" s="2">
        <v>-0.13233400000000001</v>
      </c>
      <c r="M29" s="2">
        <v>-0.15191666654960001</v>
      </c>
      <c r="N29" s="2">
        <f t="shared" si="4"/>
        <v>6.6458138216849007E-8</v>
      </c>
      <c r="O29" s="2">
        <f t="shared" si="5"/>
        <v>1.8441555122071566E-2</v>
      </c>
      <c r="P29" s="2">
        <f t="shared" si="6"/>
        <v>2.4694345792858029E-2</v>
      </c>
    </row>
    <row r="30" spans="1:16" x14ac:dyDescent="0.55000000000000004">
      <c r="A30">
        <f t="shared" si="7"/>
        <v>24.732990749575489</v>
      </c>
      <c r="C30">
        <f t="shared" si="3"/>
        <v>2.5442218845535582E-3</v>
      </c>
      <c r="D30">
        <f t="shared" si="9"/>
        <v>-8.9317598810647506E-2</v>
      </c>
      <c r="E30" s="2">
        <f t="shared" si="2"/>
        <v>3.6905824380440848E-4</v>
      </c>
      <c r="K30">
        <f t="shared" si="8"/>
        <v>24.732990749575489</v>
      </c>
      <c r="L30" s="2">
        <v>-9.6012E-2</v>
      </c>
      <c r="M30" s="2">
        <v>-1.6666666793599998E-2</v>
      </c>
      <c r="N30" s="2">
        <f t="shared" si="4"/>
        <v>4.4815007284004092E-5</v>
      </c>
      <c r="O30" s="2">
        <f t="shared" si="5"/>
        <v>9.8958103081309493E-3</v>
      </c>
      <c r="P30" s="2">
        <f t="shared" si="6"/>
        <v>4.7936244107388368E-4</v>
      </c>
    </row>
    <row r="31" spans="1:16" x14ac:dyDescent="0.55000000000000004">
      <c r="A31">
        <f t="shared" si="7"/>
        <v>25.732990749575489</v>
      </c>
      <c r="C31">
        <f t="shared" si="3"/>
        <v>0.14243110525958116</v>
      </c>
      <c r="D31">
        <f t="shared" si="9"/>
        <v>-2.3295981730041604E-2</v>
      </c>
      <c r="E31" s="2">
        <f t="shared" si="2"/>
        <v>2.9233380145435008E-4</v>
      </c>
      <c r="K31">
        <f t="shared" si="8"/>
        <v>25.732990749575489</v>
      </c>
      <c r="L31" s="2">
        <v>-4.6227999999999998E-2</v>
      </c>
      <c r="M31" s="2">
        <v>0.1253333334324</v>
      </c>
      <c r="N31" s="2">
        <f t="shared" si="4"/>
        <v>5.2587746193370559E-4</v>
      </c>
      <c r="O31" s="2">
        <f t="shared" si="5"/>
        <v>2.469462576240308E-3</v>
      </c>
      <c r="P31" s="2">
        <f t="shared" si="6"/>
        <v>1.4425367879148533E-2</v>
      </c>
    </row>
    <row r="32" spans="1:16" x14ac:dyDescent="0.55000000000000004">
      <c r="A32">
        <f t="shared" si="7"/>
        <v>26.732990749575489</v>
      </c>
      <c r="C32">
        <f t="shared" si="3"/>
        <v>0.25156672021614246</v>
      </c>
      <c r="D32">
        <f t="shared" si="9"/>
        <v>5.0342895244740157E-2</v>
      </c>
      <c r="E32" s="2">
        <f t="shared" si="2"/>
        <v>2.6896175869766081E-4</v>
      </c>
      <c r="K32">
        <f t="shared" si="8"/>
        <v>26.732990749575489</v>
      </c>
      <c r="L32" s="2">
        <v>3.3782E-2</v>
      </c>
      <c r="M32" s="2">
        <v>0.23516666659739899</v>
      </c>
      <c r="N32" s="2">
        <f t="shared" si="4"/>
        <v>2.7426325130725719E-4</v>
      </c>
      <c r="O32" s="2">
        <f t="shared" si="5"/>
        <v>9.1907880427320905E-4</v>
      </c>
      <c r="P32" s="2">
        <f t="shared" si="6"/>
        <v>5.2871937352063303E-2</v>
      </c>
    </row>
    <row r="33" spans="1:16" x14ac:dyDescent="0.55000000000000004">
      <c r="A33">
        <f t="shared" si="7"/>
        <v>27.732990749575489</v>
      </c>
      <c r="C33">
        <f t="shared" si="3"/>
        <v>0.30320374389254406</v>
      </c>
      <c r="D33">
        <f t="shared" si="9"/>
        <v>0.11390438080627674</v>
      </c>
      <c r="E33" s="2">
        <f t="shared" si="2"/>
        <v>3.253361546093652E-4</v>
      </c>
      <c r="K33">
        <f t="shared" si="8"/>
        <v>27.732990749575489</v>
      </c>
      <c r="L33" s="2">
        <v>9.8044000000000006E-2</v>
      </c>
      <c r="M33" s="2">
        <v>0.28516666667340002</v>
      </c>
      <c r="N33" s="2">
        <f t="shared" si="4"/>
        <v>2.5155167932011137E-4</v>
      </c>
      <c r="O33" s="2">
        <f t="shared" si="5"/>
        <v>8.9450571974551904E-3</v>
      </c>
      <c r="P33" s="2">
        <f t="shared" si="6"/>
        <v>7.8365836009695808E-2</v>
      </c>
    </row>
    <row r="34" spans="1:16" x14ac:dyDescent="0.55000000000000004">
      <c r="A34">
        <f t="shared" si="7"/>
        <v>28.732990749575489</v>
      </c>
      <c r="C34">
        <f t="shared" si="3"/>
        <v>0.28451624091658395</v>
      </c>
      <c r="D34">
        <f t="shared" si="9"/>
        <v>0.15200617972361641</v>
      </c>
      <c r="E34" s="2">
        <f t="shared" si="2"/>
        <v>5.4910116265733907E-4</v>
      </c>
      <c r="K34">
        <f t="shared" si="8"/>
        <v>28.732990749575489</v>
      </c>
      <c r="L34" s="2">
        <v>0.13716</v>
      </c>
      <c r="M34" s="2">
        <v>0.26108333322979999</v>
      </c>
      <c r="N34" s="2">
        <f t="shared" si="4"/>
        <v>2.2040905238591884E-4</v>
      </c>
      <c r="O34" s="2">
        <f t="shared" si="5"/>
        <v>1.7874169197826834E-2</v>
      </c>
      <c r="P34" s="2">
        <f t="shared" si="6"/>
        <v>6.5462115061124038E-2</v>
      </c>
    </row>
    <row r="35" spans="1:16" x14ac:dyDescent="0.55000000000000004">
      <c r="A35">
        <f t="shared" si="7"/>
        <v>29.732990749575489</v>
      </c>
      <c r="C35">
        <f t="shared" ref="C35:C50" si="10">($B$3*EXP(-C$4*((PI()/($B$1*$B$2)))^0.5)*SIN(2*PI()*$A35/$B$2-C$4*SQRT(PI()/($B$1*$B$2))))+($C$3*EXP(-C$4*((PI()/($B$1*$C$2)))^0.5)*SIN(2*PI()*$A35/$C$2-C$4*SQRT(PI()/($B$1*$C$2))))</f>
        <v>0.19979640814712085</v>
      </c>
      <c r="D35">
        <f t="shared" si="9"/>
        <v>0.15537894118952419</v>
      </c>
      <c r="E35" s="2">
        <f t="shared" si="2"/>
        <v>1.0592686837606606E-3</v>
      </c>
      <c r="K35">
        <f t="shared" si="8"/>
        <v>29.732990749575489</v>
      </c>
      <c r="L35" s="2">
        <v>0.148336</v>
      </c>
      <c r="M35" s="2">
        <v>0.16724999999260001</v>
      </c>
      <c r="N35" s="2">
        <f t="shared" si="4"/>
        <v>4.9603020599096538E-5</v>
      </c>
      <c r="O35" s="2">
        <f t="shared" si="5"/>
        <v>2.0987407447075872E-2</v>
      </c>
      <c r="P35" s="2">
        <f t="shared" si="6"/>
        <v>2.625123203107035E-2</v>
      </c>
    </row>
    <row r="36" spans="1:16" x14ac:dyDescent="0.55000000000000004">
      <c r="A36">
        <f t="shared" si="7"/>
        <v>30.732990749575489</v>
      </c>
      <c r="C36">
        <f t="shared" si="10"/>
        <v>6.9413491430056901E-2</v>
      </c>
      <c r="D36">
        <f t="shared" si="9"/>
        <v>0.12316057385486963</v>
      </c>
      <c r="E36" s="2">
        <f t="shared" si="2"/>
        <v>1.7707397173399081E-3</v>
      </c>
      <c r="K36">
        <f t="shared" si="8"/>
        <v>30.732990749575489</v>
      </c>
      <c r="L36" s="2">
        <v>0.110743999999999</v>
      </c>
      <c r="M36" s="2">
        <v>2.7333333192000001E-2</v>
      </c>
      <c r="N36" s="2">
        <f t="shared" si="4"/>
        <v>1.5417130629345697E-4</v>
      </c>
      <c r="O36" s="2">
        <f t="shared" si="5"/>
        <v>1.1508636335237974E-2</v>
      </c>
      <c r="P36" s="2">
        <f t="shared" si="6"/>
        <v>4.886598833007855E-4</v>
      </c>
    </row>
    <row r="37" spans="1:16" x14ac:dyDescent="0.55000000000000004">
      <c r="A37">
        <f t="shared" si="7"/>
        <v>31.732990749575489</v>
      </c>
      <c r="C37">
        <f t="shared" si="10"/>
        <v>-7.5207701913751202E-2</v>
      </c>
      <c r="D37">
        <f t="shared" si="9"/>
        <v>6.311311338289341E-2</v>
      </c>
      <c r="E37" s="2">
        <f t="shared" si="2"/>
        <v>2.4461892021193543E-3</v>
      </c>
      <c r="K37">
        <f t="shared" si="8"/>
        <v>31.732990749575489</v>
      </c>
      <c r="L37" s="2">
        <v>5.3594000000000003E-2</v>
      </c>
      <c r="M37" s="2">
        <v>-0.1246666667444</v>
      </c>
      <c r="N37" s="2">
        <f t="shared" si="4"/>
        <v>9.0613519596380361E-5</v>
      </c>
      <c r="O37" s="2">
        <f t="shared" si="5"/>
        <v>2.5128477152146895E-3</v>
      </c>
      <c r="P37" s="2">
        <f t="shared" si="6"/>
        <v>1.687254143217267E-2</v>
      </c>
    </row>
    <row r="38" spans="1:16" x14ac:dyDescent="0.55000000000000004">
      <c r="A38">
        <f t="shared" si="7"/>
        <v>32.732990749575492</v>
      </c>
      <c r="C38">
        <f t="shared" si="10"/>
        <v>-0.19934025334995564</v>
      </c>
      <c r="D38">
        <f t="shared" si="9"/>
        <v>-1.0292134382622005E-2</v>
      </c>
      <c r="E38" s="2">
        <f t="shared" si="2"/>
        <v>2.6429620399285193E-3</v>
      </c>
      <c r="K38">
        <f t="shared" si="8"/>
        <v>32.732990749575492</v>
      </c>
      <c r="L38" s="2">
        <v>-2.7178000000000001E-2</v>
      </c>
      <c r="M38" s="2">
        <v>-0.250749999896</v>
      </c>
      <c r="N38" s="2">
        <f t="shared" si="4"/>
        <v>2.8513245764814839E-4</v>
      </c>
      <c r="O38" s="2">
        <f t="shared" si="5"/>
        <v>9.3903558291480839E-4</v>
      </c>
      <c r="P38" s="2">
        <f t="shared" si="6"/>
        <v>6.5524572833571645E-2</v>
      </c>
    </row>
    <row r="39" spans="1:16" x14ac:dyDescent="0.55000000000000004">
      <c r="A39">
        <f t="shared" si="7"/>
        <v>33.732990749575492</v>
      </c>
      <c r="C39">
        <f t="shared" si="10"/>
        <v>-0.2735123454991959</v>
      </c>
      <c r="D39">
        <f t="shared" si="9"/>
        <v>-7.9444992597888675E-2</v>
      </c>
      <c r="E39" s="2">
        <f t="shared" si="2"/>
        <v>2.0995629314724071E-3</v>
      </c>
      <c r="K39">
        <f t="shared" si="8"/>
        <v>33.732990749575492</v>
      </c>
      <c r="L39" s="2">
        <v>-0.11176</v>
      </c>
      <c r="M39" s="2">
        <v>-0.31933333339199899</v>
      </c>
      <c r="N39" s="2">
        <f t="shared" si="4"/>
        <v>1.0442597033985096E-3</v>
      </c>
      <c r="O39" s="2">
        <f t="shared" si="5"/>
        <v>1.3276959057280029E-2</v>
      </c>
      <c r="P39" s="2">
        <f t="shared" si="6"/>
        <v>0.1053398517039308</v>
      </c>
    </row>
    <row r="40" spans="1:16" x14ac:dyDescent="0.55000000000000004">
      <c r="A40">
        <f t="shared" si="7"/>
        <v>34.732990749575492</v>
      </c>
      <c r="C40">
        <f t="shared" si="10"/>
        <v>-0.28074105578615999</v>
      </c>
      <c r="D40">
        <f t="shared" si="9"/>
        <v>-0.12793444369495188</v>
      </c>
      <c r="E40" s="2">
        <f t="shared" si="2"/>
        <v>1.122849347272162E-3</v>
      </c>
      <c r="K40">
        <f t="shared" si="8"/>
        <v>34.732990749575492</v>
      </c>
      <c r="L40" s="2">
        <v>-0.155448</v>
      </c>
      <c r="M40" s="2">
        <v>-0.3142500000738</v>
      </c>
      <c r="N40" s="2">
        <f t="shared" si="4"/>
        <v>7.5699578055105315E-4</v>
      </c>
      <c r="O40" s="2">
        <f t="shared" si="5"/>
        <v>2.5253560071306507E-2</v>
      </c>
      <c r="P40" s="2">
        <f t="shared" si="6"/>
        <v>0.10206598835068646</v>
      </c>
    </row>
    <row r="41" spans="1:16" x14ac:dyDescent="0.55000000000000004">
      <c r="A41">
        <f t="shared" si="7"/>
        <v>35.732990749575492</v>
      </c>
      <c r="C41">
        <f t="shared" si="10"/>
        <v>-0.22064688876679539</v>
      </c>
      <c r="D41">
        <f t="shared" si="9"/>
        <v>-0.14457604197281138</v>
      </c>
      <c r="E41" s="2">
        <f t="shared" si="2"/>
        <v>2.0841092964577062E-4</v>
      </c>
      <c r="K41">
        <f t="shared" si="8"/>
        <v>35.732990749575492</v>
      </c>
      <c r="L41" s="2">
        <v>-0.170434</v>
      </c>
      <c r="M41" s="2">
        <v>-0.23508333326139899</v>
      </c>
      <c r="N41" s="2">
        <f t="shared" si="4"/>
        <v>6.6863399333584876E-4</v>
      </c>
      <c r="O41" s="2">
        <f t="shared" si="5"/>
        <v>3.0241101308722564E-2</v>
      </c>
      <c r="P41" s="2">
        <f t="shared" si="6"/>
        <v>5.7749383309359831E-2</v>
      </c>
    </row>
    <row r="42" spans="1:16" x14ac:dyDescent="0.55000000000000004">
      <c r="A42">
        <f t="shared" si="7"/>
        <v>36.732990749575492</v>
      </c>
      <c r="C42">
        <f t="shared" si="10"/>
        <v>-0.10943206310225227</v>
      </c>
      <c r="D42">
        <f t="shared" si="9"/>
        <v>-0.12612892650387217</v>
      </c>
      <c r="E42" s="2">
        <f t="shared" si="2"/>
        <v>4.2450391156757241E-5</v>
      </c>
      <c r="K42">
        <f t="shared" si="8"/>
        <v>36.732990749575492</v>
      </c>
      <c r="L42" s="2">
        <v>-0.13614399999999899</v>
      </c>
      <c r="M42" s="2">
        <v>-0.1029166666326</v>
      </c>
      <c r="N42" s="2">
        <f t="shared" si="4"/>
        <v>1.0030169713282188E-4</v>
      </c>
      <c r="O42" s="2">
        <f t="shared" si="5"/>
        <v>1.9490864840736383E-2</v>
      </c>
      <c r="P42" s="2">
        <f t="shared" si="6"/>
        <v>1.1695199805183661E-2</v>
      </c>
    </row>
    <row r="43" spans="1:16" x14ac:dyDescent="0.55000000000000004">
      <c r="A43">
        <f t="shared" si="7"/>
        <v>37.732990749575492</v>
      </c>
      <c r="C43">
        <f t="shared" si="10"/>
        <v>2.4262509966779096E-2</v>
      </c>
      <c r="D43">
        <f t="shared" si="9"/>
        <v>-7.803025844541317E-2</v>
      </c>
      <c r="E43" s="2">
        <f t="shared" si="2"/>
        <v>7.6015030853547507E-4</v>
      </c>
      <c r="K43">
        <f t="shared" si="8"/>
        <v>37.732990749575492</v>
      </c>
      <c r="L43" s="2">
        <v>-7.7977999999999895E-2</v>
      </c>
      <c r="M43" s="2">
        <v>5.1833333468000002E-2</v>
      </c>
      <c r="N43" s="2">
        <f t="shared" si="4"/>
        <v>2.7309451170122614E-9</v>
      </c>
      <c r="O43" s="2">
        <f t="shared" si="5"/>
        <v>6.6330742317827918E-3</v>
      </c>
      <c r="P43" s="2">
        <f t="shared" si="6"/>
        <v>2.1720868935523434E-3</v>
      </c>
    </row>
    <row r="44" spans="1:16" x14ac:dyDescent="0.55000000000000004">
      <c r="A44">
        <f t="shared" si="7"/>
        <v>38.732990749575492</v>
      </c>
      <c r="C44">
        <f t="shared" si="10"/>
        <v>0.14657920560447446</v>
      </c>
      <c r="D44">
        <f t="shared" si="9"/>
        <v>-1.2969825316188243E-2</v>
      </c>
      <c r="E44" s="2">
        <f t="shared" si="2"/>
        <v>2.0253715226143595E-3</v>
      </c>
      <c r="K44">
        <f t="shared" si="8"/>
        <v>38.732990749575492</v>
      </c>
      <c r="L44" s="2">
        <v>1.7780000000000001E-3</v>
      </c>
      <c r="M44" s="2">
        <v>0.1915833334442</v>
      </c>
      <c r="N44" s="2">
        <f t="shared" si="4"/>
        <v>2.1749835155680284E-4</v>
      </c>
      <c r="O44" s="2">
        <f t="shared" si="5"/>
        <v>2.8482890600487087E-6</v>
      </c>
      <c r="P44" s="2">
        <f t="shared" si="6"/>
        <v>3.4728429404166747E-2</v>
      </c>
    </row>
    <row r="45" spans="1:16" x14ac:dyDescent="0.55000000000000004">
      <c r="A45">
        <f t="shared" si="7"/>
        <v>39.732990749575492</v>
      </c>
      <c r="C45">
        <f t="shared" si="10"/>
        <v>0.22693574362802851</v>
      </c>
      <c r="D45">
        <f t="shared" si="9"/>
        <v>5.2333771322651365E-2</v>
      </c>
      <c r="E45" s="2">
        <f t="shared" si="2"/>
        <v>3.1619166936238713E-3</v>
      </c>
      <c r="K45">
        <f t="shared" si="8"/>
        <v>39.732990749575492</v>
      </c>
      <c r="L45" s="2">
        <v>6.9342000000000001E-2</v>
      </c>
      <c r="M45" s="2">
        <v>0.28316666655860001</v>
      </c>
      <c r="N45" s="2">
        <f t="shared" si="4"/>
        <v>2.8927984274098451E-4</v>
      </c>
      <c r="O45" s="2">
        <f t="shared" si="5"/>
        <v>4.3396885500656089E-3</v>
      </c>
      <c r="P45" s="2">
        <f t="shared" si="6"/>
        <v>7.7250080000973761E-2</v>
      </c>
    </row>
    <row r="46" spans="1:16" x14ac:dyDescent="0.55000000000000004">
      <c r="A46">
        <f t="shared" si="7"/>
        <v>40.732990749575492</v>
      </c>
      <c r="C46">
        <f t="shared" si="10"/>
        <v>0.24566400166250743</v>
      </c>
      <c r="D46">
        <f t="shared" si="9"/>
        <v>0.10134593923881371</v>
      </c>
      <c r="E46" s="2">
        <f t="shared" si="2"/>
        <v>3.6303836413485381E-3</v>
      </c>
      <c r="K46">
        <f t="shared" si="8"/>
        <v>40.732990749575492</v>
      </c>
      <c r="L46" s="2">
        <v>0.11811000000000001</v>
      </c>
      <c r="M46" s="2">
        <v>0.30591666667699902</v>
      </c>
      <c r="N46" s="2">
        <f t="shared" si="4"/>
        <v>2.8103373320474592E-4</v>
      </c>
      <c r="O46" s="2">
        <f t="shared" si="5"/>
        <v>1.314331839115233E-2</v>
      </c>
      <c r="P46" s="2">
        <f t="shared" si="6"/>
        <v>9.0413866440272911E-2</v>
      </c>
    </row>
    <row r="47" spans="1:16" x14ac:dyDescent="0.55000000000000004">
      <c r="A47">
        <f t="shared" si="7"/>
        <v>41.732990749575492</v>
      </c>
      <c r="C47">
        <f t="shared" si="10"/>
        <v>0.19888818232326497</v>
      </c>
      <c r="D47">
        <f t="shared" si="9"/>
        <v>0.12186298287420447</v>
      </c>
      <c r="E47" s="2">
        <f t="shared" si="2"/>
        <v>3.2427502302409391E-3</v>
      </c>
      <c r="K47">
        <f t="shared" si="8"/>
        <v>41.732990749575492</v>
      </c>
      <c r="L47" s="2">
        <v>0.15570200000000001</v>
      </c>
      <c r="M47" s="2">
        <v>0.25583333339199898</v>
      </c>
      <c r="N47" s="2">
        <f t="shared" si="4"/>
        <v>1.1450790800398838E-3</v>
      </c>
      <c r="O47" s="2">
        <f t="shared" si="5"/>
        <v>2.3175894846990015E-2</v>
      </c>
      <c r="P47" s="2">
        <f t="shared" si="6"/>
        <v>6.280319328819628E-2</v>
      </c>
    </row>
    <row r="48" spans="1:16" x14ac:dyDescent="0.55000000000000004">
      <c r="A48">
        <f t="shared" si="7"/>
        <v>42.732990749575492</v>
      </c>
      <c r="C48">
        <f t="shared" si="10"/>
        <v>9.9427082133303091E-2</v>
      </c>
      <c r="D48">
        <f t="shared" si="9"/>
        <v>0.10905620308205626</v>
      </c>
      <c r="E48" s="2">
        <f t="shared" si="2"/>
        <v>2.5072970969351443E-3</v>
      </c>
      <c r="K48">
        <f t="shared" si="8"/>
        <v>42.732990749575492</v>
      </c>
      <c r="L48" s="2">
        <v>0.145288</v>
      </c>
      <c r="M48" s="2">
        <v>0.14949999993259999</v>
      </c>
      <c r="N48" s="2">
        <f t="shared" si="4"/>
        <v>1.312743107903118E-3</v>
      </c>
      <c r="O48" s="2">
        <f t="shared" si="5"/>
        <v>2.0113568326007952E-2</v>
      </c>
      <c r="P48" s="2">
        <f t="shared" si="6"/>
        <v>2.0814502169874204E-2</v>
      </c>
    </row>
    <row r="49" spans="1:16" x14ac:dyDescent="0.55000000000000004">
      <c r="A49">
        <f t="shared" si="7"/>
        <v>43.732990749575492</v>
      </c>
      <c r="C49">
        <f t="shared" si="10"/>
        <v>-2.6499457055699945E-2</v>
      </c>
      <c r="D49">
        <f t="shared" si="9"/>
        <v>6.6653438975230378E-2</v>
      </c>
      <c r="E49" s="2">
        <f t="shared" si="2"/>
        <v>1.5734013582375088E-3</v>
      </c>
      <c r="K49">
        <f t="shared" si="8"/>
        <v>43.732990749575492</v>
      </c>
      <c r="L49" s="2">
        <v>0.10033</v>
      </c>
      <c r="M49" s="2">
        <v>1.31666665037999E-2</v>
      </c>
      <c r="N49" s="2">
        <f t="shared" si="4"/>
        <v>1.1341107624550325E-3</v>
      </c>
      <c r="O49" s="2">
        <f t="shared" si="5"/>
        <v>9.3826950382561291E-3</v>
      </c>
      <c r="P49" s="2">
        <f t="shared" si="6"/>
        <v>6.3027499616620934E-5</v>
      </c>
    </row>
    <row r="50" spans="1:16" x14ac:dyDescent="0.55000000000000004">
      <c r="A50">
        <f t="shared" si="7"/>
        <v>44.732990749575492</v>
      </c>
      <c r="C50">
        <f t="shared" si="10"/>
        <v>-0.14593003179358419</v>
      </c>
      <c r="D50">
        <f t="shared" ref="D50:D65" si="11">($B$3*EXP(-D$4*((PI()/($B$1*$B$2)))^0.5)*SIN(2*PI()*$A50/$B$2-D$4*SQRT(PI()/($B$1*$B$2))))+($C$3*EXP(-D$4*((PI()/($B$1*$C$2)))^0.5)*SIN(2*PI()*$A50/$C$2-D$4*SQRT(PI()/($B$1*$C$2))))</f>
        <v>5.9650289343580786E-3</v>
      </c>
      <c r="E50" s="2">
        <f t="shared" si="2"/>
        <v>7.9881780507925853E-4</v>
      </c>
      <c r="K50">
        <f t="shared" si="8"/>
        <v>44.732990749575492</v>
      </c>
      <c r="L50" s="2">
        <v>4.1147999999999997E-2</v>
      </c>
      <c r="M50" s="2">
        <v>-0.117666666723599</v>
      </c>
      <c r="N50" s="2">
        <f t="shared" si="4"/>
        <v>1.2378414530057962E-3</v>
      </c>
      <c r="O50" s="2">
        <f t="shared" si="5"/>
        <v>1.4199566761873489E-3</v>
      </c>
      <c r="P50" s="2">
        <f t="shared" si="6"/>
        <v>1.5103020566386202E-2</v>
      </c>
    </row>
    <row r="51" spans="1:16" x14ac:dyDescent="0.55000000000000004">
      <c r="A51">
        <f t="shared" si="7"/>
        <v>45.732990749575492</v>
      </c>
      <c r="C51">
        <f t="shared" ref="C51:C66" si="12">($B$3*EXP(-C$4*((PI()/($B$1*$B$2)))^0.5)*SIN(2*PI()*$A51/$B$2-C$4*SQRT(PI()/($B$1*$B$2))))+($C$3*EXP(-C$4*((PI()/($B$1*$C$2)))^0.5)*SIN(2*PI()*$A51/$C$2-C$4*SQRT(PI()/($B$1*$C$2))))</f>
        <v>-0.22751522235732866</v>
      </c>
      <c r="D51">
        <f t="shared" si="11"/>
        <v>-5.6999089060518045E-2</v>
      </c>
      <c r="E51" s="2">
        <f t="shared" si="2"/>
        <v>3.2155264484160493E-4</v>
      </c>
      <c r="K51">
        <f t="shared" si="8"/>
        <v>45.732990749575492</v>
      </c>
      <c r="L51" s="2">
        <v>-2.8955999999999898E-2</v>
      </c>
      <c r="M51" s="2">
        <v>-0.209583333308999</v>
      </c>
      <c r="N51" s="2">
        <f t="shared" si="4"/>
        <v>7.8641484405615248E-4</v>
      </c>
      <c r="O51" s="2">
        <f t="shared" si="5"/>
        <v>1.0511658196251817E-3</v>
      </c>
      <c r="P51" s="2">
        <f t="shared" si="6"/>
        <v>4.614377163070256E-2</v>
      </c>
    </row>
    <row r="52" spans="1:16" x14ac:dyDescent="0.55000000000000004">
      <c r="A52">
        <f t="shared" si="7"/>
        <v>46.732990749575492</v>
      </c>
      <c r="C52">
        <f t="shared" si="12"/>
        <v>-0.24946949147068664</v>
      </c>
      <c r="D52">
        <f t="shared" si="11"/>
        <v>-0.10559655995372259</v>
      </c>
      <c r="E52" s="2">
        <f t="shared" si="2"/>
        <v>7.8963804141127868E-5</v>
      </c>
      <c r="K52">
        <f t="shared" si="8"/>
        <v>46.732990749575492</v>
      </c>
      <c r="L52" s="2">
        <v>-8.91539999999999E-2</v>
      </c>
      <c r="M52" s="2">
        <v>-0.2405833334628</v>
      </c>
      <c r="N52" s="2">
        <f t="shared" si="4"/>
        <v>2.7035777783176524E-4</v>
      </c>
      <c r="O52" s="2">
        <f t="shared" si="5"/>
        <v>8.5784065105337509E-3</v>
      </c>
      <c r="P52" s="2">
        <f t="shared" si="6"/>
        <v>6.0423054559160853E-2</v>
      </c>
    </row>
    <row r="53" spans="1:16" x14ac:dyDescent="0.55000000000000004">
      <c r="A53">
        <f t="shared" si="7"/>
        <v>47.732990749575492</v>
      </c>
      <c r="C53">
        <f t="shared" si="12"/>
        <v>-0.20512593769268705</v>
      </c>
      <c r="D53">
        <f t="shared" si="11"/>
        <v>-0.12678293427498755</v>
      </c>
      <c r="E53" s="2">
        <f t="shared" si="2"/>
        <v>1.0870237912014733E-6</v>
      </c>
      <c r="K53">
        <f t="shared" si="8"/>
        <v>47.732990749575492</v>
      </c>
      <c r="L53" s="2">
        <v>-0.121158</v>
      </c>
      <c r="M53" s="2">
        <v>-0.20408333336160001</v>
      </c>
      <c r="N53" s="2">
        <f t="shared" si="4"/>
        <v>3.1639885597929659E-5</v>
      </c>
      <c r="O53" s="2">
        <f t="shared" si="5"/>
        <v>1.5531063483320609E-2</v>
      </c>
      <c r="P53" s="2">
        <f t="shared" si="6"/>
        <v>4.381110050141105E-2</v>
      </c>
    </row>
    <row r="54" spans="1:16" x14ac:dyDescent="0.55000000000000004">
      <c r="A54">
        <f t="shared" si="7"/>
        <v>48.732990749575492</v>
      </c>
      <c r="C54">
        <f t="shared" si="12"/>
        <v>-0.10469764544742524</v>
      </c>
      <c r="D54">
        <f t="shared" si="11"/>
        <v>-0.11444282965131304</v>
      </c>
      <c r="E54" s="2">
        <f t="shared" si="2"/>
        <v>4.2933350567912492E-5</v>
      </c>
      <c r="K54">
        <f t="shared" si="8"/>
        <v>48.732990749575492</v>
      </c>
      <c r="L54" s="2">
        <v>-0.12318999999999999</v>
      </c>
      <c r="M54" s="2">
        <v>-0.111250000029399</v>
      </c>
      <c r="N54" s="2">
        <f t="shared" si="4"/>
        <v>7.6512989108948231E-5</v>
      </c>
      <c r="O54" s="2">
        <f t="shared" si="5"/>
        <v>1.6041663173275322E-2</v>
      </c>
      <c r="P54" s="2">
        <f t="shared" si="6"/>
        <v>1.3567050049065887E-2</v>
      </c>
    </row>
    <row r="55" spans="1:16" x14ac:dyDescent="0.55000000000000004">
      <c r="A55">
        <f t="shared" si="7"/>
        <v>49.732990749575492</v>
      </c>
      <c r="C55">
        <f t="shared" si="12"/>
        <v>2.7202023500213134E-2</v>
      </c>
      <c r="D55">
        <f t="shared" si="11"/>
        <v>-7.098418833173735E-2</v>
      </c>
      <c r="E55" s="2">
        <f t="shared" si="2"/>
        <v>2.1860677696340996E-4</v>
      </c>
      <c r="K55">
        <f t="shared" si="8"/>
        <v>49.732990749575492</v>
      </c>
      <c r="L55" s="2">
        <v>-8.7121999999999894E-2</v>
      </c>
      <c r="M55" s="2">
        <v>1.24166666575999E-2</v>
      </c>
      <c r="N55" s="2">
        <f t="shared" si="4"/>
        <v>2.6042896544031075E-4</v>
      </c>
      <c r="O55" s="2">
        <f t="shared" si="5"/>
        <v>8.2061291245790289E-3</v>
      </c>
      <c r="P55" s="2">
        <f t="shared" si="6"/>
        <v>5.1681522742133707E-5</v>
      </c>
    </row>
    <row r="56" spans="1:16" x14ac:dyDescent="0.55000000000000004">
      <c r="A56">
        <f t="shared" si="7"/>
        <v>50.732990749575492</v>
      </c>
      <c r="C56">
        <f t="shared" si="12"/>
        <v>0.15766684117448368</v>
      </c>
      <c r="D56">
        <f t="shared" si="11"/>
        <v>-6.7920941339106866E-3</v>
      </c>
      <c r="E56" s="2">
        <f t="shared" si="2"/>
        <v>6.0025854248869275E-4</v>
      </c>
      <c r="K56">
        <f t="shared" si="8"/>
        <v>50.732990749575492</v>
      </c>
      <c r="L56" s="2">
        <v>-1.7017999999999901E-2</v>
      </c>
      <c r="M56" s="2">
        <v>0.13316666683860001</v>
      </c>
      <c r="N56" s="2">
        <f t="shared" si="4"/>
        <v>1.0456915078211781E-4</v>
      </c>
      <c r="O56" s="2">
        <f t="shared" si="5"/>
        <v>4.1958145314120444E-4</v>
      </c>
      <c r="P56" s="2">
        <f t="shared" si="6"/>
        <v>1.6368384239015689E-2</v>
      </c>
    </row>
    <row r="57" spans="1:16" x14ac:dyDescent="0.55000000000000004">
      <c r="A57">
        <f t="shared" si="7"/>
        <v>51.732990749575492</v>
      </c>
      <c r="C57">
        <f t="shared" si="12"/>
        <v>0.25371112220654735</v>
      </c>
      <c r="D57">
        <f t="shared" si="11"/>
        <v>6.2325984150636393E-2</v>
      </c>
      <c r="E57" s="2">
        <f t="shared" si="2"/>
        <v>1.1308281737898839E-3</v>
      </c>
      <c r="K57">
        <f t="shared" si="8"/>
        <v>51.732990749575492</v>
      </c>
      <c r="L57" s="2">
        <v>5.2577999999999903E-2</v>
      </c>
      <c r="M57" s="2">
        <v>0.22008333349260001</v>
      </c>
      <c r="N57" s="2">
        <f t="shared" si="4"/>
        <v>9.5023195001060223E-5</v>
      </c>
      <c r="O57" s="2">
        <f t="shared" si="5"/>
        <v>2.4120192401920399E-3</v>
      </c>
      <c r="P57" s="2">
        <f t="shared" si="6"/>
        <v>4.6162951645828718E-2</v>
      </c>
    </row>
    <row r="58" spans="1:16" x14ac:dyDescent="0.55000000000000004">
      <c r="A58">
        <f t="shared" si="7"/>
        <v>52.732990749575492</v>
      </c>
      <c r="C58">
        <f t="shared" si="12"/>
        <v>0.29053873379307871</v>
      </c>
      <c r="D58">
        <f t="shared" si="11"/>
        <v>0.11906880697158853</v>
      </c>
      <c r="E58" s="2">
        <f t="shared" si="2"/>
        <v>1.7602556167061296E-3</v>
      </c>
      <c r="K58">
        <f t="shared" si="8"/>
        <v>52.732990749575492</v>
      </c>
      <c r="L58" s="2">
        <v>0.10896599999999999</v>
      </c>
      <c r="M58" s="2">
        <v>0.24858333346479999</v>
      </c>
      <c r="N58" s="2">
        <f t="shared" si="4"/>
        <v>1.0206670870517797E-4</v>
      </c>
      <c r="O58" s="2">
        <f t="shared" si="5"/>
        <v>1.1130315939948567E-2</v>
      </c>
      <c r="P58" s="2">
        <f t="shared" si="6"/>
        <v>5.922197385592088E-2</v>
      </c>
    </row>
    <row r="59" spans="1:16" x14ac:dyDescent="0.55000000000000004">
      <c r="A59">
        <f t="shared" si="7"/>
        <v>53.732990749575492</v>
      </c>
      <c r="C59">
        <f t="shared" si="12"/>
        <v>0.25780050656076398</v>
      </c>
      <c r="D59">
        <f t="shared" si="11"/>
        <v>0.14896448031659004</v>
      </c>
      <c r="E59" s="2">
        <f t="shared" si="2"/>
        <v>2.4223301335428876E-3</v>
      </c>
      <c r="K59">
        <f t="shared" si="8"/>
        <v>53.732990749575492</v>
      </c>
      <c r="L59" s="2">
        <v>0.130047999999999</v>
      </c>
      <c r="M59" s="2">
        <v>0.20858333340400001</v>
      </c>
      <c r="N59" s="2">
        <f t="shared" si="4"/>
        <v>3.578332275679764E-4</v>
      </c>
      <c r="O59" s="2">
        <f t="shared" si="5"/>
        <v>1.6023081840668099E-2</v>
      </c>
      <c r="P59" s="2">
        <f t="shared" si="6"/>
        <v>4.1353521589735799E-2</v>
      </c>
    </row>
    <row r="60" spans="1:16" x14ac:dyDescent="0.55000000000000004">
      <c r="A60">
        <f t="shared" si="7"/>
        <v>54.732990749575492</v>
      </c>
      <c r="C60">
        <f t="shared" si="12"/>
        <v>0.16227236434494169</v>
      </c>
      <c r="D60">
        <f t="shared" si="11"/>
        <v>0.14400846500040976</v>
      </c>
      <c r="E60" s="2">
        <f t="shared" si="2"/>
        <v>2.5863019853948005E-3</v>
      </c>
      <c r="K60">
        <f t="shared" si="8"/>
        <v>54.732990749575492</v>
      </c>
      <c r="L60" s="2">
        <v>0.115061999999999</v>
      </c>
      <c r="M60" s="2">
        <v>0.111416666676</v>
      </c>
      <c r="N60" s="2">
        <f t="shared" si="4"/>
        <v>8.3789783602000506E-4</v>
      </c>
      <c r="O60" s="2">
        <f t="shared" si="5"/>
        <v>1.2453736966084185E-2</v>
      </c>
      <c r="P60" s="2">
        <f t="shared" si="6"/>
        <v>1.1276100796430467E-2</v>
      </c>
    </row>
    <row r="61" spans="1:16" x14ac:dyDescent="0.55000000000000004">
      <c r="A61">
        <f t="shared" si="7"/>
        <v>55.732990749575492</v>
      </c>
      <c r="C61">
        <f t="shared" si="12"/>
        <v>2.627784194396085E-2</v>
      </c>
      <c r="D61">
        <f t="shared" si="11"/>
        <v>0.10470617562916029</v>
      </c>
      <c r="E61" s="2">
        <f t="shared" si="2"/>
        <v>2.3468704168052752E-3</v>
      </c>
      <c r="K61">
        <f t="shared" si="8"/>
        <v>55.732990749575492</v>
      </c>
      <c r="L61" s="2">
        <v>7.5438000000000005E-2</v>
      </c>
      <c r="M61" s="2">
        <v>-2.2166666690199899E-2</v>
      </c>
      <c r="N61" s="2">
        <f t="shared" si="4"/>
        <v>8.5662610465937219E-4</v>
      </c>
      <c r="O61" s="2">
        <f t="shared" si="5"/>
        <v>5.1800137682014493E-3</v>
      </c>
      <c r="P61" s="2">
        <f t="shared" si="6"/>
        <v>7.5045025505078426E-4</v>
      </c>
    </row>
    <row r="62" spans="1:16" x14ac:dyDescent="0.55000000000000004">
      <c r="A62">
        <f t="shared" si="7"/>
        <v>56.732990749575492</v>
      </c>
      <c r="C62">
        <f t="shared" si="12"/>
        <v>-0.11776050657438691</v>
      </c>
      <c r="D62">
        <f t="shared" si="11"/>
        <v>4.0006604216586833E-2</v>
      </c>
      <c r="E62" s="2">
        <f t="shared" si="2"/>
        <v>1.6461542618850581E-3</v>
      </c>
      <c r="K62">
        <f t="shared" si="8"/>
        <v>56.732990749575492</v>
      </c>
      <c r="L62" s="2">
        <v>9.3980000000000001E-3</v>
      </c>
      <c r="M62" s="2">
        <v>-0.15833333321839901</v>
      </c>
      <c r="N62" s="2">
        <f t="shared" si="4"/>
        <v>9.3688665208765726E-4</v>
      </c>
      <c r="O62" s="2">
        <f t="shared" si="5"/>
        <v>3.5192331729848782E-5</v>
      </c>
      <c r="P62" s="2">
        <f t="shared" si="6"/>
        <v>2.6752205191117741E-2</v>
      </c>
    </row>
    <row r="63" spans="1:16" x14ac:dyDescent="0.55000000000000004">
      <c r="A63">
        <f t="shared" si="7"/>
        <v>57.732990749575492</v>
      </c>
      <c r="C63">
        <f t="shared" si="12"/>
        <v>-0.23529070519313411</v>
      </c>
      <c r="D63">
        <f t="shared" si="11"/>
        <v>-3.4861346855547155E-2</v>
      </c>
      <c r="E63" s="2">
        <f t="shared" si="2"/>
        <v>7.3581778531743754E-4</v>
      </c>
      <c r="K63">
        <f t="shared" si="8"/>
        <v>57.732990749575492</v>
      </c>
      <c r="L63" s="2">
        <v>-6.7563999999999902E-2</v>
      </c>
      <c r="M63" s="2">
        <v>-0.26241666665660002</v>
      </c>
      <c r="N63" s="2">
        <f t="shared" si="4"/>
        <v>1.0694635226863852E-3</v>
      </c>
      <c r="O63" s="2">
        <f t="shared" si="5"/>
        <v>5.0452165047648549E-3</v>
      </c>
      <c r="P63" s="2">
        <f t="shared" si="6"/>
        <v>7.1633496536291252E-2</v>
      </c>
    </row>
    <row r="64" spans="1:16" x14ac:dyDescent="0.55000000000000004">
      <c r="A64">
        <f t="shared" si="7"/>
        <v>58.732990749575492</v>
      </c>
      <c r="C64">
        <f t="shared" si="12"/>
        <v>-0.29814248749114786</v>
      </c>
      <c r="D64">
        <f t="shared" si="11"/>
        <v>-0.10211540600963712</v>
      </c>
      <c r="E64" s="2">
        <f t="shared" si="2"/>
        <v>1.4060060082014922E-4</v>
      </c>
      <c r="K64">
        <f t="shared" si="8"/>
        <v>58.732990749575492</v>
      </c>
      <c r="L64" s="2">
        <v>-0.12573000000000001</v>
      </c>
      <c r="M64" s="2">
        <v>-0.30999999991240001</v>
      </c>
      <c r="N64" s="2">
        <f t="shared" si="4"/>
        <v>5.5764904932968326E-4</v>
      </c>
      <c r="O64" s="2">
        <f t="shared" si="5"/>
        <v>1.6691525665718729E-2</v>
      </c>
      <c r="P64" s="2">
        <f t="shared" si="6"/>
        <v>9.9368490464507686E-2</v>
      </c>
    </row>
    <row r="65" spans="1:16" x14ac:dyDescent="0.55000000000000004">
      <c r="A65">
        <f t="shared" si="7"/>
        <v>59.732990749575492</v>
      </c>
      <c r="C65">
        <f t="shared" si="12"/>
        <v>-0.29146448259871932</v>
      </c>
      <c r="D65">
        <f t="shared" si="11"/>
        <v>-0.14578515062496045</v>
      </c>
      <c r="E65" s="2">
        <f t="shared" si="2"/>
        <v>1.7066393624422085E-5</v>
      </c>
      <c r="K65">
        <f t="shared" si="8"/>
        <v>59.732990749575492</v>
      </c>
      <c r="L65" s="2">
        <v>-0.16433800000000001</v>
      </c>
      <c r="M65" s="2">
        <v>-0.28733333340939898</v>
      </c>
      <c r="N65" s="2">
        <f t="shared" si="4"/>
        <v>3.4420821993290596E-4</v>
      </c>
      <c r="O65" s="2">
        <f t="shared" si="5"/>
        <v>2.8158077534858408E-2</v>
      </c>
      <c r="P65" s="2">
        <f t="shared" si="6"/>
        <v>8.5591946828442428E-2</v>
      </c>
    </row>
    <row r="66" spans="1:16" x14ac:dyDescent="0.55000000000000004">
      <c r="A66">
        <f t="shared" si="7"/>
        <v>60.732990749575492</v>
      </c>
      <c r="C66">
        <f t="shared" si="12"/>
        <v>-0.21736334842081886</v>
      </c>
      <c r="D66">
        <f t="shared" ref="D66:D81" si="13">($B$3*EXP(-D$4*((PI()/($B$1*$B$2)))^0.5)*SIN(2*PI()*$A66/$B$2-D$4*SQRT(PI()/($B$1*$B$2))))+($C$3*EXP(-D$4*((PI()/($B$1*$C$2)))^0.5)*SIN(2*PI()*$A66/$C$2-D$4*SQRT(PI()/($B$1*$C$2))))</f>
        <v>-0.15563215486725729</v>
      </c>
      <c r="E66" s="2">
        <f t="shared" si="2"/>
        <v>3.2809339007208748E-4</v>
      </c>
      <c r="K66">
        <f t="shared" si="8"/>
        <v>60.732990749575492</v>
      </c>
      <c r="L66" s="2">
        <v>-0.16306799999999999</v>
      </c>
      <c r="M66" s="2">
        <v>-0.19925000002599999</v>
      </c>
      <c r="N66" s="2">
        <f t="shared" si="4"/>
        <v>5.5291792838133338E-5</v>
      </c>
      <c r="O66" s="2">
        <f t="shared" si="5"/>
        <v>2.7733469068636701E-2</v>
      </c>
      <c r="P66" s="2">
        <f t="shared" si="6"/>
        <v>4.1811121811449387E-2</v>
      </c>
    </row>
    <row r="67" spans="1:16" x14ac:dyDescent="0.55000000000000004">
      <c r="A67">
        <f t="shared" si="7"/>
        <v>61.732990749575492</v>
      </c>
      <c r="C67">
        <f t="shared" ref="C67:C82" si="14">($B$3*EXP(-C$4*((PI()/($B$1*$B$2)))^0.5)*SIN(2*PI()*$A67/$B$2-C$4*SQRT(PI()/($B$1*$B$2))))+($C$3*EXP(-C$4*((PI()/($B$1*$C$2)))^0.5)*SIN(2*PI()*$A67/$C$2-C$4*SQRT(PI()/($B$1*$C$2))))</f>
        <v>-9.4341917767476011E-2</v>
      </c>
      <c r="D67">
        <f t="shared" si="13"/>
        <v>-0.129651841462877</v>
      </c>
      <c r="E67" s="2">
        <f t="shared" si="2"/>
        <v>7.985475909850269E-4</v>
      </c>
      <c r="K67">
        <f t="shared" si="8"/>
        <v>61.732990749575492</v>
      </c>
      <c r="L67" s="2">
        <v>-0.124967999999999</v>
      </c>
      <c r="M67" s="2">
        <v>-6.6083333390599894E-2</v>
      </c>
      <c r="N67" s="2">
        <f t="shared" si="4"/>
        <v>2.1938370849375198E-5</v>
      </c>
      <c r="O67" s="2">
        <f t="shared" si="5"/>
        <v>1.6495212081985448E-2</v>
      </c>
      <c r="P67" s="2">
        <f t="shared" si="6"/>
        <v>5.0852606944874592E-3</v>
      </c>
    </row>
    <row r="68" spans="1:16" x14ac:dyDescent="0.55000000000000004">
      <c r="A68">
        <f t="shared" si="7"/>
        <v>62.732990749575492</v>
      </c>
      <c r="C68">
        <f t="shared" si="14"/>
        <v>4.7320436454878302E-2</v>
      </c>
      <c r="D68">
        <f t="shared" si="13"/>
        <v>-7.4536860796596174E-2</v>
      </c>
      <c r="E68" s="2">
        <f t="shared" si="2"/>
        <v>1.1064202961112608E-3</v>
      </c>
      <c r="K68">
        <f t="shared" si="8"/>
        <v>62.732990749575492</v>
      </c>
      <c r="L68" s="2">
        <v>-6.7056000000000004E-2</v>
      </c>
      <c r="M68" s="2">
        <v>8.0583333143399896E-2</v>
      </c>
      <c r="N68" s="2">
        <f t="shared" si="4"/>
        <v>5.5963278258049482E-5</v>
      </c>
      <c r="O68" s="2">
        <f t="shared" si="5"/>
        <v>4.9733084062761898E-3</v>
      </c>
      <c r="P68" s="2">
        <f t="shared" si="6"/>
        <v>5.6784743933626864E-3</v>
      </c>
    </row>
    <row r="69" spans="1:16" x14ac:dyDescent="0.55000000000000004">
      <c r="A69">
        <f t="shared" si="7"/>
        <v>63.732990749575492</v>
      </c>
      <c r="C69">
        <f t="shared" si="14"/>
        <v>0.17309186283950401</v>
      </c>
      <c r="D69">
        <f t="shared" si="13"/>
        <v>-3.9893404482272288E-3</v>
      </c>
      <c r="E69" s="2">
        <f t="shared" si="2"/>
        <v>1.236094612815155E-3</v>
      </c>
      <c r="K69">
        <f t="shared" si="8"/>
        <v>63.732990749575492</v>
      </c>
      <c r="L69" s="2">
        <v>1.7526E-2</v>
      </c>
      <c r="M69" s="2">
        <v>0.208250000059999</v>
      </c>
      <c r="N69" s="2">
        <f t="shared" si="4"/>
        <v>4.6290987460312257E-4</v>
      </c>
      <c r="O69" s="2">
        <f t="shared" si="5"/>
        <v>1.9769238791096885E-4</v>
      </c>
      <c r="P69" s="2">
        <f t="shared" si="6"/>
        <v>4.1218062261210414E-2</v>
      </c>
    </row>
    <row r="70" spans="1:16" x14ac:dyDescent="0.55000000000000004">
      <c r="A70">
        <f t="shared" si="7"/>
        <v>64.732990749575492</v>
      </c>
      <c r="C70">
        <f t="shared" si="14"/>
        <v>0.25274096501595561</v>
      </c>
      <c r="D70">
        <f t="shared" si="13"/>
        <v>6.469525371803457E-2</v>
      </c>
      <c r="E70" s="2">
        <f t="shared" ref="E70:E133" si="15">(M70-C70)^2</f>
        <v>1.0406453398308184E-3</v>
      </c>
      <c r="K70">
        <f t="shared" si="8"/>
        <v>64.732990749575492</v>
      </c>
      <c r="L70" s="2">
        <v>8.0771999999999997E-2</v>
      </c>
      <c r="M70" s="2">
        <v>0.28500000002679898</v>
      </c>
      <c r="N70" s="2">
        <f t="shared" si="4"/>
        <v>2.5846177101468914E-4</v>
      </c>
      <c r="O70" s="2">
        <f t="shared" si="5"/>
        <v>5.9762659540703077E-3</v>
      </c>
      <c r="P70" s="2">
        <f t="shared" si="6"/>
        <v>7.8272550803292262E-2</v>
      </c>
    </row>
    <row r="71" spans="1:16" x14ac:dyDescent="0.55000000000000004">
      <c r="A71">
        <f t="shared" si="7"/>
        <v>65.732990749575492</v>
      </c>
      <c r="C71">
        <f t="shared" si="14"/>
        <v>0.26778886477897412</v>
      </c>
      <c r="D71">
        <f t="shared" si="13"/>
        <v>0.11492015973846813</v>
      </c>
      <c r="E71" s="2">
        <f t="shared" si="15"/>
        <v>8.6305523835477195E-4</v>
      </c>
      <c r="K71">
        <f t="shared" si="8"/>
        <v>65.732990749575492</v>
      </c>
      <c r="L71" s="2">
        <v>0.127</v>
      </c>
      <c r="M71" s="2">
        <v>0.29716666657479901</v>
      </c>
      <c r="N71" s="2">
        <f t="shared" ref="N71:N134" si="16">(L71-D71)^2</f>
        <v>1.4592254074412644E-4</v>
      </c>
      <c r="O71" s="2">
        <f t="shared" ref="O71:O134" si="17">(L71-$J$1)^2</f>
        <v>1.526072636760043E-2</v>
      </c>
      <c r="P71" s="2">
        <f t="shared" ref="P71:P134" si="18">(M71-$J$2)^2</f>
        <v>8.5228371621568363E-2</v>
      </c>
    </row>
    <row r="72" spans="1:16" x14ac:dyDescent="0.55000000000000004">
      <c r="A72">
        <f t="shared" si="7"/>
        <v>66.732990749575492</v>
      </c>
      <c r="C72">
        <f t="shared" si="14"/>
        <v>0.21600771947241479</v>
      </c>
      <c r="D72">
        <f t="shared" si="13"/>
        <v>0.13488583521033792</v>
      </c>
      <c r="E72" s="2">
        <f t="shared" si="15"/>
        <v>6.8865728221846872E-4</v>
      </c>
      <c r="K72">
        <f t="shared" si="8"/>
        <v>66.732990749575492</v>
      </c>
      <c r="L72" s="2">
        <v>0.148844</v>
      </c>
      <c r="M72" s="2">
        <v>0.24224999990339999</v>
      </c>
      <c r="N72" s="2">
        <f t="shared" si="16"/>
        <v>1.9483036429536227E-4</v>
      </c>
      <c r="O72" s="2">
        <f t="shared" si="17"/>
        <v>2.1134853748587194E-2</v>
      </c>
      <c r="P72" s="2">
        <f t="shared" si="18"/>
        <v>5.6179579920687506E-2</v>
      </c>
    </row>
    <row r="73" spans="1:16" x14ac:dyDescent="0.55000000000000004">
      <c r="A73">
        <f t="shared" si="7"/>
        <v>67.732990749575492</v>
      </c>
      <c r="C73">
        <f t="shared" si="14"/>
        <v>0.11185198566036234</v>
      </c>
      <c r="D73">
        <f t="shared" si="13"/>
        <v>0.12047539211704886</v>
      </c>
      <c r="E73" s="2">
        <f t="shared" si="15"/>
        <v>5.9120370693997628E-4</v>
      </c>
      <c r="K73">
        <f t="shared" si="8"/>
        <v>67.732990749575492</v>
      </c>
      <c r="L73" s="2">
        <v>0.14325599999999999</v>
      </c>
      <c r="M73" s="2">
        <v>0.13616666655359999</v>
      </c>
      <c r="N73" s="2">
        <f t="shared" si="16"/>
        <v>5.1895609551677547E-4</v>
      </c>
      <c r="O73" s="2">
        <f t="shared" si="17"/>
        <v>1.9541331471962672E-2</v>
      </c>
      <c r="P73" s="2">
        <f t="shared" si="18"/>
        <v>1.7145018082732541E-2</v>
      </c>
    </row>
    <row r="74" spans="1:16" x14ac:dyDescent="0.55000000000000004">
      <c r="A74">
        <f t="shared" si="7"/>
        <v>68.732990749575492</v>
      </c>
      <c r="C74">
        <f t="shared" si="14"/>
        <v>-1.7275031008275269E-2</v>
      </c>
      <c r="D74">
        <f t="shared" si="13"/>
        <v>7.6211512768791553E-2</v>
      </c>
      <c r="E74" s="2">
        <f t="shared" si="15"/>
        <v>6.0557160086835242E-4</v>
      </c>
      <c r="K74">
        <f t="shared" si="8"/>
        <v>68.732990749575492</v>
      </c>
      <c r="L74" s="2">
        <v>9.3217999999999995E-2</v>
      </c>
      <c r="M74" s="2">
        <v>7.3333334409999501E-3</v>
      </c>
      <c r="N74" s="2">
        <f t="shared" si="16"/>
        <v>2.892206079452558E-4</v>
      </c>
      <c r="O74" s="2">
        <f t="shared" si="17"/>
        <v>8.0554776010976475E-3</v>
      </c>
      <c r="P74" s="2">
        <f t="shared" si="18"/>
        <v>4.433774532880252E-6</v>
      </c>
    </row>
    <row r="75" spans="1:16" x14ac:dyDescent="0.55000000000000004">
      <c r="A75">
        <f t="shared" si="7"/>
        <v>69.732990749575492</v>
      </c>
      <c r="C75">
        <f t="shared" si="14"/>
        <v>-0.13797705432136848</v>
      </c>
      <c r="D75">
        <f t="shared" si="13"/>
        <v>1.4051737454147339E-2</v>
      </c>
      <c r="E75" s="2">
        <f t="shared" si="15"/>
        <v>6.490802972404482E-4</v>
      </c>
      <c r="K75">
        <f t="shared" si="8"/>
        <v>69.732990749575492</v>
      </c>
      <c r="L75" s="2">
        <v>2.921E-2</v>
      </c>
      <c r="M75" s="2">
        <v>-0.1124999999932</v>
      </c>
      <c r="N75" s="2">
        <f t="shared" si="16"/>
        <v>2.2977292340899957E-4</v>
      </c>
      <c r="O75" s="2">
        <f t="shared" si="17"/>
        <v>6.6276962667132899E-4</v>
      </c>
      <c r="P75" s="2">
        <f t="shared" si="18"/>
        <v>1.3859806741732603E-2</v>
      </c>
    </row>
    <row r="76" spans="1:16" x14ac:dyDescent="0.55000000000000004">
      <c r="A76">
        <f t="shared" ref="A76:A139" si="19">K76</f>
        <v>70.732990749575492</v>
      </c>
      <c r="C76">
        <f t="shared" si="14"/>
        <v>-0.21929719694623767</v>
      </c>
      <c r="D76">
        <f t="shared" si="13"/>
        <v>-4.9670932403893892E-2</v>
      </c>
      <c r="E76" s="2">
        <f t="shared" si="15"/>
        <v>6.4417131172234457E-4</v>
      </c>
      <c r="K76">
        <f t="shared" si="8"/>
        <v>70.732990749575492</v>
      </c>
      <c r="L76" s="2">
        <v>-3.2257999999999898E-2</v>
      </c>
      <c r="M76" s="2">
        <v>-0.193916666776</v>
      </c>
      <c r="N76" s="2">
        <f t="shared" si="16"/>
        <v>3.0321021490258145E-4</v>
      </c>
      <c r="O76" s="2">
        <f t="shared" si="17"/>
        <v>1.276181847801601E-3</v>
      </c>
      <c r="P76" s="2">
        <f t="shared" si="18"/>
        <v>3.9658471030710296E-2</v>
      </c>
    </row>
    <row r="77" spans="1:16" x14ac:dyDescent="0.55000000000000004">
      <c r="A77">
        <f t="shared" si="19"/>
        <v>71.732990749575492</v>
      </c>
      <c r="C77">
        <f t="shared" si="14"/>
        <v>-0.24051384732336739</v>
      </c>
      <c r="D77">
        <f t="shared" si="13"/>
        <v>-9.8392254669678145E-2</v>
      </c>
      <c r="E77" s="2">
        <f t="shared" si="15"/>
        <v>5.5682693580710126E-4</v>
      </c>
      <c r="K77">
        <f t="shared" ref="K77:K140" si="20">K76+1</f>
        <v>71.732990749575492</v>
      </c>
      <c r="L77" s="2">
        <v>-8.7122000000000005E-2</v>
      </c>
      <c r="M77" s="2">
        <v>-0.21691666664839901</v>
      </c>
      <c r="N77" s="2">
        <f t="shared" si="16"/>
        <v>1.2701864031940192E-4</v>
      </c>
      <c r="O77" s="2">
        <f t="shared" si="17"/>
        <v>8.2061291245790497E-3</v>
      </c>
      <c r="P77" s="2">
        <f t="shared" si="18"/>
        <v>4.9348110946257621E-2</v>
      </c>
    </row>
    <row r="78" spans="1:16" x14ac:dyDescent="0.55000000000000004">
      <c r="A78">
        <f t="shared" si="19"/>
        <v>72.732990749575492</v>
      </c>
      <c r="C78">
        <f t="shared" si="14"/>
        <v>-0.19634827542602973</v>
      </c>
      <c r="D78">
        <f t="shared" si="13"/>
        <v>-0.11950571016553543</v>
      </c>
      <c r="E78" s="2">
        <f t="shared" si="15"/>
        <v>3.3360810653480766E-4</v>
      </c>
      <c r="K78">
        <f t="shared" si="20"/>
        <v>72.732990749575492</v>
      </c>
      <c r="L78" s="2">
        <v>-0.12141199999999901</v>
      </c>
      <c r="M78" s="2">
        <v>-0.178083333418599</v>
      </c>
      <c r="N78" s="2">
        <f t="shared" si="16"/>
        <v>3.6339409329791573E-6</v>
      </c>
      <c r="O78" s="2">
        <f t="shared" si="17"/>
        <v>1.5594436832564701E-2</v>
      </c>
      <c r="P78" s="2">
        <f t="shared" si="18"/>
        <v>3.3602927804282416E-2</v>
      </c>
    </row>
    <row r="79" spans="1:16" x14ac:dyDescent="0.55000000000000004">
      <c r="A79">
        <f t="shared" si="19"/>
        <v>73.732990749575492</v>
      </c>
      <c r="C79">
        <f t="shared" si="14"/>
        <v>-9.8281029909676715E-2</v>
      </c>
      <c r="D79">
        <f t="shared" si="13"/>
        <v>-0.10754601997767677</v>
      </c>
      <c r="E79" s="2">
        <f t="shared" si="15"/>
        <v>7.5649927121128005E-5</v>
      </c>
      <c r="K79">
        <f t="shared" si="20"/>
        <v>73.732990749575492</v>
      </c>
      <c r="L79" s="2">
        <v>-0.10566399999999899</v>
      </c>
      <c r="M79" s="2">
        <v>-8.9583333253600003E-2</v>
      </c>
      <c r="N79" s="2">
        <f t="shared" si="16"/>
        <v>3.5419991963782368E-6</v>
      </c>
      <c r="O79" s="2">
        <f t="shared" si="17"/>
        <v>1.1909288691415649E-2</v>
      </c>
      <c r="P79" s="2">
        <f t="shared" si="18"/>
        <v>8.9891283188570457E-3</v>
      </c>
    </row>
    <row r="80" spans="1:16" x14ac:dyDescent="0.55000000000000004">
      <c r="A80">
        <f t="shared" si="19"/>
        <v>74.732990749575492</v>
      </c>
      <c r="C80">
        <f t="shared" si="14"/>
        <v>2.8351402791511306E-2</v>
      </c>
      <c r="D80">
        <f t="shared" si="13"/>
        <v>-6.5569464783340525E-2</v>
      </c>
      <c r="E80" s="2">
        <f t="shared" si="15"/>
        <v>1.9666884016867959E-5</v>
      </c>
      <c r="K80">
        <f t="shared" si="20"/>
        <v>74.732990749575492</v>
      </c>
      <c r="L80" s="2">
        <v>-7.0358000000000004E-2</v>
      </c>
      <c r="M80" s="2">
        <v>2.3916666720799999E-2</v>
      </c>
      <c r="N80" s="2">
        <f t="shared" si="16"/>
        <v>2.293006952118804E-5</v>
      </c>
      <c r="O80" s="2">
        <f t="shared" si="17"/>
        <v>5.4499368344526093E-3</v>
      </c>
      <c r="P80" s="2">
        <f t="shared" si="18"/>
        <v>3.4927820795772207E-4</v>
      </c>
    </row>
    <row r="81" spans="1:16" x14ac:dyDescent="0.55000000000000004">
      <c r="A81">
        <f t="shared" si="19"/>
        <v>75.732990749575492</v>
      </c>
      <c r="C81">
        <f t="shared" si="14"/>
        <v>0.15075179827762675</v>
      </c>
      <c r="D81">
        <f t="shared" si="13"/>
        <v>-4.3851004001093062E-3</v>
      </c>
      <c r="E81" s="2">
        <f t="shared" si="15"/>
        <v>4.0007193055453208E-4</v>
      </c>
      <c r="K81">
        <f t="shared" si="20"/>
        <v>75.732990749575492</v>
      </c>
      <c r="L81" s="2">
        <v>-3.5559999999999902E-3</v>
      </c>
      <c r="M81" s="2">
        <v>0.1307500000946</v>
      </c>
      <c r="N81" s="2">
        <f t="shared" si="16"/>
        <v>6.8740747346142795E-7</v>
      </c>
      <c r="O81" s="2">
        <f t="shared" si="17"/>
        <v>4.9304095191188517E-5</v>
      </c>
      <c r="P81" s="2">
        <f t="shared" si="18"/>
        <v>1.575585272981795E-2</v>
      </c>
    </row>
    <row r="82" spans="1:16" x14ac:dyDescent="0.55000000000000004">
      <c r="A82">
        <f t="shared" si="19"/>
        <v>76.732990749575492</v>
      </c>
      <c r="C82">
        <f t="shared" si="14"/>
        <v>0.23694693489595556</v>
      </c>
      <c r="D82">
        <f t="shared" ref="D82:D97" si="21">($B$3*EXP(-D$4*((PI()/($B$1*$B$2)))^0.5)*SIN(2*PI()*$A82/$B$2-D$4*SQRT(PI()/($B$1*$B$2))))+($C$3*EXP(-D$4*((PI()/($B$1*$C$2)))^0.5)*SIN(2*PI()*$A82/$C$2-D$4*SQRT(PI()/($B$1*$C$2))))</f>
        <v>6.0170725869330144E-2</v>
      </c>
      <c r="E82" s="2">
        <f t="shared" si="15"/>
        <v>1.1580591598319067E-3</v>
      </c>
      <c r="K82">
        <f t="shared" si="20"/>
        <v>76.732990749575492</v>
      </c>
      <c r="L82" s="2">
        <v>5.6896000000000002E-2</v>
      </c>
      <c r="M82" s="2">
        <v>0.20291666660679999</v>
      </c>
      <c r="N82" s="2">
        <f t="shared" si="16"/>
        <v>1.0723829519260053E-5</v>
      </c>
      <c r="O82" s="2">
        <f t="shared" si="17"/>
        <v>2.8547982950382698E-3</v>
      </c>
      <c r="P82" s="2">
        <f t="shared" si="18"/>
        <v>3.9080935249052887E-2</v>
      </c>
    </row>
    <row r="83" spans="1:16" x14ac:dyDescent="0.55000000000000004">
      <c r="A83">
        <f t="shared" si="19"/>
        <v>77.732990749575492</v>
      </c>
      <c r="C83">
        <f t="shared" ref="C83:C98" si="22">($B$3*EXP(-C$4*((PI()/($B$1*$B$2)))^0.5)*SIN(2*PI()*$A83/$B$2-C$4*SQRT(PI()/($B$1*$B$2))))+($C$3*EXP(-C$4*((PI()/($B$1*$C$2)))^0.5)*SIN(2*PI()*$A83/$C$2-C$4*SQRT(PI()/($B$1*$C$2))))</f>
        <v>0.26388561775743696</v>
      </c>
      <c r="D83">
        <f t="shared" si="21"/>
        <v>0.11123391720041526</v>
      </c>
      <c r="E83" s="2">
        <f t="shared" si="15"/>
        <v>2.0902224822079516E-3</v>
      </c>
      <c r="K83">
        <f t="shared" si="20"/>
        <v>77.732990749575492</v>
      </c>
      <c r="L83" s="2">
        <v>0.101854</v>
      </c>
      <c r="M83" s="2">
        <v>0.21816666673919999</v>
      </c>
      <c r="N83" s="2">
        <f t="shared" si="16"/>
        <v>8.7982846686645964E-5</v>
      </c>
      <c r="O83" s="2">
        <f t="shared" si="17"/>
        <v>9.6802600387900888E-3</v>
      </c>
      <c r="P83" s="2">
        <f t="shared" si="18"/>
        <v>4.5343011883325623E-2</v>
      </c>
    </row>
    <row r="84" spans="1:16" x14ac:dyDescent="0.55000000000000004">
      <c r="A84">
        <f t="shared" si="19"/>
        <v>78.732990749575492</v>
      </c>
      <c r="C84">
        <f t="shared" si="22"/>
        <v>0.2233187912457664</v>
      </c>
      <c r="D84">
        <f t="shared" si="21"/>
        <v>0.13518395767213603</v>
      </c>
      <c r="E84" s="2">
        <f t="shared" si="15"/>
        <v>2.6938305306618581E-3</v>
      </c>
      <c r="K84">
        <f t="shared" si="20"/>
        <v>78.732990749575492</v>
      </c>
      <c r="L84" s="2">
        <v>0.116839999999999</v>
      </c>
      <c r="M84" s="2">
        <v>0.17141666671639999</v>
      </c>
      <c r="N84" s="2">
        <f t="shared" si="16"/>
        <v>3.365007830771552E-4</v>
      </c>
      <c r="O84" s="2">
        <f t="shared" si="17"/>
        <v>1.2853734737373801E-2</v>
      </c>
      <c r="P84" s="2">
        <f t="shared" si="18"/>
        <v>2.7618779157388088E-2</v>
      </c>
    </row>
    <row r="85" spans="1:16" x14ac:dyDescent="0.55000000000000004">
      <c r="A85">
        <f t="shared" si="19"/>
        <v>79.732990749575492</v>
      </c>
      <c r="C85">
        <f t="shared" si="22"/>
        <v>0.12398348689799107</v>
      </c>
      <c r="D85">
        <f t="shared" si="21"/>
        <v>0.12511566463629856</v>
      </c>
      <c r="E85" s="2">
        <f t="shared" si="15"/>
        <v>2.5993159467190452E-3</v>
      </c>
      <c r="K85">
        <f t="shared" si="20"/>
        <v>79.732990749575492</v>
      </c>
      <c r="L85" s="2">
        <v>0.105155999999999</v>
      </c>
      <c r="M85" s="2">
        <v>7.2999999897600004E-2</v>
      </c>
      <c r="N85" s="2">
        <f t="shared" si="16"/>
        <v>3.9838821239354709E-4</v>
      </c>
      <c r="O85" s="2">
        <f t="shared" si="17"/>
        <v>1.0340919658613465E-2</v>
      </c>
      <c r="P85" s="2">
        <f t="shared" si="18"/>
        <v>4.5930872837701576E-3</v>
      </c>
    </row>
    <row r="86" spans="1:16" x14ac:dyDescent="0.55000000000000004">
      <c r="A86">
        <f t="shared" si="19"/>
        <v>80.732990749575492</v>
      </c>
      <c r="C86">
        <f t="shared" si="22"/>
        <v>-1.0464809188580844E-2</v>
      </c>
      <c r="D86">
        <f t="shared" si="21"/>
        <v>8.2638784250052957E-2</v>
      </c>
      <c r="E86" s="2">
        <f t="shared" si="15"/>
        <v>1.9244474094162623E-3</v>
      </c>
      <c r="K86">
        <f t="shared" si="20"/>
        <v>80.732990749575492</v>
      </c>
      <c r="L86" s="2">
        <v>6.8325999999999901E-2</v>
      </c>
      <c r="M86" s="2">
        <v>-5.4333333319399997E-2</v>
      </c>
      <c r="N86" s="2">
        <f t="shared" si="16"/>
        <v>2.0485579298856684E-4</v>
      </c>
      <c r="O86" s="2">
        <f t="shared" si="17"/>
        <v>4.2068601390429557E-3</v>
      </c>
      <c r="P86" s="2">
        <f t="shared" si="18"/>
        <v>3.5475143608320919E-3</v>
      </c>
    </row>
    <row r="87" spans="1:16" x14ac:dyDescent="0.55000000000000004">
      <c r="A87">
        <f t="shared" si="19"/>
        <v>81.732990749575492</v>
      </c>
      <c r="C87">
        <f t="shared" si="22"/>
        <v>-0.14726445194575655</v>
      </c>
      <c r="D87">
        <f t="shared" si="21"/>
        <v>1.7549962486678009E-2</v>
      </c>
      <c r="E87" s="2">
        <f t="shared" si="15"/>
        <v>1.0607320274947831E-3</v>
      </c>
      <c r="K87">
        <f t="shared" si="20"/>
        <v>81.732990749575492</v>
      </c>
      <c r="L87" s="2">
        <v>-3.80999999999999E-3</v>
      </c>
      <c r="M87" s="2">
        <v>-0.179833333220599</v>
      </c>
      <c r="N87" s="2">
        <f t="shared" si="16"/>
        <v>4.5624799743229139E-4</v>
      </c>
      <c r="O87" s="2">
        <f t="shared" si="17"/>
        <v>5.2935628435528511E-5</v>
      </c>
      <c r="P87" s="2">
        <f t="shared" si="18"/>
        <v>3.4247578779526403E-2</v>
      </c>
    </row>
    <row r="88" spans="1:16" x14ac:dyDescent="0.55000000000000004">
      <c r="A88">
        <f t="shared" si="19"/>
        <v>82.732990749575492</v>
      </c>
      <c r="C88">
        <f t="shared" si="22"/>
        <v>-0.25266114304306014</v>
      </c>
      <c r="D88">
        <f t="shared" si="21"/>
        <v>-5.4547048032015232E-2</v>
      </c>
      <c r="E88" s="2">
        <f t="shared" si="15"/>
        <v>3.3937709464395356E-4</v>
      </c>
      <c r="K88">
        <f t="shared" si="20"/>
        <v>82.732990749575492</v>
      </c>
      <c r="L88" s="2">
        <v>-6.6040000000000001E-2</v>
      </c>
      <c r="M88" s="2">
        <v>-0.27108333332119899</v>
      </c>
      <c r="N88" s="2">
        <f t="shared" si="16"/>
        <v>1.32087944938405E-4</v>
      </c>
      <c r="O88" s="2">
        <f t="shared" si="17"/>
        <v>4.8310405932988293E-3</v>
      </c>
      <c r="P88" s="2">
        <f t="shared" si="18"/>
        <v>7.6347776329381625E-2</v>
      </c>
    </row>
    <row r="89" spans="1:16" x14ac:dyDescent="0.55000000000000004">
      <c r="A89">
        <f t="shared" si="19"/>
        <v>83.732990749575492</v>
      </c>
      <c r="C89">
        <f t="shared" si="22"/>
        <v>-0.30030240569360739</v>
      </c>
      <c r="D89">
        <f t="shared" si="21"/>
        <v>-0.11608420311448905</v>
      </c>
      <c r="E89" s="2">
        <f t="shared" si="15"/>
        <v>2.2067393520770526E-5</v>
      </c>
      <c r="K89">
        <f t="shared" si="20"/>
        <v>83.732990749575492</v>
      </c>
      <c r="L89" s="2">
        <v>-0.118618</v>
      </c>
      <c r="M89" s="2">
        <v>-0.30500000013340001</v>
      </c>
      <c r="N89" s="2">
        <f t="shared" si="16"/>
        <v>6.4201266570249758E-6</v>
      </c>
      <c r="O89" s="2">
        <f t="shared" si="17"/>
        <v>1.490442675087721E-2</v>
      </c>
      <c r="P89" s="2">
        <f t="shared" si="18"/>
        <v>9.6241213798038447E-2</v>
      </c>
    </row>
    <row r="90" spans="1:16" x14ac:dyDescent="0.55000000000000004">
      <c r="A90">
        <f t="shared" si="19"/>
        <v>84.732990749575492</v>
      </c>
      <c r="C90">
        <f t="shared" si="22"/>
        <v>-0.27781993269194416</v>
      </c>
      <c r="D90">
        <f t="shared" si="21"/>
        <v>-0.1518799239920498</v>
      </c>
      <c r="E90" s="2">
        <f t="shared" si="15"/>
        <v>3.290857168187189E-5</v>
      </c>
      <c r="K90">
        <f t="shared" si="20"/>
        <v>84.732990749575492</v>
      </c>
      <c r="L90" s="2">
        <v>-0.155193999999999</v>
      </c>
      <c r="M90" s="2">
        <v>-0.27208333337859902</v>
      </c>
      <c r="N90" s="2">
        <f t="shared" si="16"/>
        <v>1.098309978646448E-5</v>
      </c>
      <c r="O90" s="2">
        <f t="shared" si="17"/>
        <v>2.5172896434061846E-2</v>
      </c>
      <c r="P90" s="2">
        <f t="shared" si="18"/>
        <v>7.6901398388752512E-2</v>
      </c>
    </row>
    <row r="91" spans="1:16" x14ac:dyDescent="0.55000000000000004">
      <c r="A91">
        <f t="shared" si="19"/>
        <v>85.732990749575492</v>
      </c>
      <c r="C91">
        <f t="shared" si="22"/>
        <v>-0.18995620047437778</v>
      </c>
      <c r="D91">
        <f t="shared" si="21"/>
        <v>-0.15291447066027536</v>
      </c>
      <c r="E91" s="2">
        <f t="shared" si="15"/>
        <v>1.5515692733319831E-4</v>
      </c>
      <c r="K91">
        <f t="shared" si="20"/>
        <v>85.732990749575492</v>
      </c>
      <c r="L91" s="2">
        <v>-0.14782799999999899</v>
      </c>
      <c r="M91" s="2">
        <v>-0.177500000117399</v>
      </c>
      <c r="N91" s="2">
        <f t="shared" si="16"/>
        <v>2.5872183777852341E-5</v>
      </c>
      <c r="O91" s="2">
        <f t="shared" si="17"/>
        <v>2.2889779873975998E-2</v>
      </c>
      <c r="P91" s="2">
        <f t="shared" si="18"/>
        <v>3.338940524429411E-2</v>
      </c>
    </row>
    <row r="92" spans="1:16" x14ac:dyDescent="0.55000000000000004">
      <c r="A92">
        <f t="shared" si="19"/>
        <v>86.732990749575492</v>
      </c>
      <c r="C92">
        <f t="shared" si="22"/>
        <v>-5.7451594133985553E-2</v>
      </c>
      <c r="D92">
        <f t="shared" si="21"/>
        <v>-0.11858858741812385</v>
      </c>
      <c r="E92" s="2">
        <f t="shared" si="15"/>
        <v>2.1613686719892884E-4</v>
      </c>
      <c r="K92">
        <f t="shared" si="20"/>
        <v>86.732990749575492</v>
      </c>
      <c r="L92" s="2">
        <v>-0.115316</v>
      </c>
      <c r="M92" s="2">
        <v>-4.2750000097999903E-2</v>
      </c>
      <c r="N92" s="2">
        <f t="shared" si="16"/>
        <v>1.0709828409262517E-5</v>
      </c>
      <c r="O92" s="2">
        <f t="shared" si="17"/>
        <v>1.410908928270079E-2</v>
      </c>
      <c r="P92" s="2">
        <f t="shared" si="18"/>
        <v>2.301857830438432E-3</v>
      </c>
    </row>
    <row r="93" spans="1:16" x14ac:dyDescent="0.55000000000000004">
      <c r="A93">
        <f t="shared" si="19"/>
        <v>87.732990749575492</v>
      </c>
      <c r="C93">
        <f t="shared" si="22"/>
        <v>8.8035928940584887E-2</v>
      </c>
      <c r="D93">
        <f t="shared" si="21"/>
        <v>-5.6900974185855907E-2</v>
      </c>
      <c r="E93" s="2">
        <f t="shared" si="15"/>
        <v>2.0680561829798501E-4</v>
      </c>
      <c r="K93">
        <f t="shared" si="20"/>
        <v>87.732990749575492</v>
      </c>
      <c r="L93" s="2">
        <v>-3.7592E-2</v>
      </c>
      <c r="M93" s="2">
        <v>0.1024166666928</v>
      </c>
      <c r="N93" s="2">
        <f t="shared" si="16"/>
        <v>3.7283648411004977E-4</v>
      </c>
      <c r="O93" s="2">
        <f t="shared" si="17"/>
        <v>1.6857337019327483E-3</v>
      </c>
      <c r="P93" s="2">
        <f t="shared" si="18"/>
        <v>9.4456990475665827E-3</v>
      </c>
    </row>
    <row r="94" spans="1:16" x14ac:dyDescent="0.55000000000000004">
      <c r="A94">
        <f t="shared" si="19"/>
        <v>88.732990749575492</v>
      </c>
      <c r="C94">
        <f t="shared" si="22"/>
        <v>0.21171826576056016</v>
      </c>
      <c r="D94">
        <f t="shared" si="21"/>
        <v>1.7502000409287524E-2</v>
      </c>
      <c r="E94" s="2">
        <f t="shared" si="15"/>
        <v>1.447626311859797E-4</v>
      </c>
      <c r="K94">
        <f t="shared" si="20"/>
        <v>88.732990749575492</v>
      </c>
      <c r="L94" s="2">
        <v>3.3528000000000002E-2</v>
      </c>
      <c r="M94" s="2">
        <v>0.2237500000988</v>
      </c>
      <c r="N94" s="2">
        <f t="shared" si="16"/>
        <v>2.5683266288151652E-4</v>
      </c>
      <c r="O94" s="2">
        <f t="shared" si="17"/>
        <v>9.0374263351754921E-4</v>
      </c>
      <c r="P94" s="2">
        <f t="shared" si="18"/>
        <v>4.7752004186183958E-2</v>
      </c>
    </row>
    <row r="95" spans="1:16" x14ac:dyDescent="0.55000000000000004">
      <c r="A95">
        <f t="shared" si="19"/>
        <v>89.732990749575492</v>
      </c>
      <c r="C95">
        <f t="shared" si="22"/>
        <v>0.28423698160629046</v>
      </c>
      <c r="D95">
        <f t="shared" si="21"/>
        <v>8.6921249616576143E-2</v>
      </c>
      <c r="E95" s="2">
        <f t="shared" si="15"/>
        <v>1.2128657356310302E-4</v>
      </c>
      <c r="K95">
        <f t="shared" si="20"/>
        <v>89.732990749575492</v>
      </c>
      <c r="L95" s="2">
        <v>0.108458</v>
      </c>
      <c r="M95" s="2">
        <v>0.29524999997380003</v>
      </c>
      <c r="N95" s="2">
        <f t="shared" si="16"/>
        <v>4.638316170779076E-4</v>
      </c>
      <c r="O95" s="2">
        <f t="shared" si="17"/>
        <v>1.1023385686437249E-2</v>
      </c>
      <c r="P95" s="2">
        <f t="shared" si="18"/>
        <v>8.4112945823944851E-2</v>
      </c>
    </row>
    <row r="96" spans="1:16" x14ac:dyDescent="0.55000000000000004">
      <c r="A96">
        <f t="shared" si="19"/>
        <v>90.732990749575492</v>
      </c>
      <c r="C96">
        <f t="shared" si="22"/>
        <v>0.28886871635458111</v>
      </c>
      <c r="D96">
        <f t="shared" si="21"/>
        <v>0.13495210723841955</v>
      </c>
      <c r="E96" s="2">
        <f t="shared" si="15"/>
        <v>1.4315206005764436E-4</v>
      </c>
      <c r="K96">
        <f t="shared" si="20"/>
        <v>90.732990749575492</v>
      </c>
      <c r="L96" s="2">
        <v>0.145033999999999</v>
      </c>
      <c r="M96" s="2">
        <v>0.30083333335880003</v>
      </c>
      <c r="N96" s="2">
        <f t="shared" si="16"/>
        <v>1.0164456165598805E-4</v>
      </c>
      <c r="O96" s="2">
        <f t="shared" si="17"/>
        <v>2.0041587107252009E-2</v>
      </c>
      <c r="P96" s="2">
        <f t="shared" si="18"/>
        <v>8.7382702033655751E-2</v>
      </c>
    </row>
    <row r="97" spans="1:16" x14ac:dyDescent="0.55000000000000004">
      <c r="A97">
        <f t="shared" si="19"/>
        <v>91.732990749575492</v>
      </c>
      <c r="C97">
        <f t="shared" si="22"/>
        <v>0.22558743438413964</v>
      </c>
      <c r="D97">
        <f t="shared" si="21"/>
        <v>0.15050420113393342</v>
      </c>
      <c r="E97" s="2">
        <f t="shared" si="15"/>
        <v>2.7487094231313136E-4</v>
      </c>
      <c r="K97">
        <f t="shared" si="20"/>
        <v>91.732990749575492</v>
      </c>
      <c r="L97" s="2">
        <v>0.16078200000000001</v>
      </c>
      <c r="M97" s="2">
        <v>0.24216666664360001</v>
      </c>
      <c r="N97" s="2">
        <f t="shared" si="16"/>
        <v>1.0563314953131956E-4</v>
      </c>
      <c r="O97" s="2">
        <f t="shared" si="17"/>
        <v>2.4748422182103217E-2</v>
      </c>
      <c r="P97" s="2">
        <f t="shared" si="18"/>
        <v>5.6140083180068322E-2</v>
      </c>
    </row>
    <row r="98" spans="1:16" x14ac:dyDescent="0.55000000000000004">
      <c r="A98">
        <f t="shared" si="19"/>
        <v>92.732990749575492</v>
      </c>
      <c r="C98">
        <f t="shared" si="22"/>
        <v>0.1109785638109369</v>
      </c>
      <c r="D98">
        <f t="shared" ref="D98:D113" si="23">($B$3*EXP(-D$4*((PI()/($B$1*$B$2)))^0.5)*SIN(2*PI()*$A98/$B$2-D$4*SQRT(PI()/($B$1*$B$2))))+($C$3*EXP(-D$4*((PI()/($B$1*$C$2)))^0.5)*SIN(2*PI()*$A98/$C$2-D$4*SQRT(PI()/($B$1*$C$2))))</f>
        <v>0.13049664821909773</v>
      </c>
      <c r="E98" s="2">
        <f t="shared" si="15"/>
        <v>6.0130083365706496E-4</v>
      </c>
      <c r="K98">
        <f t="shared" si="20"/>
        <v>92.732990749575492</v>
      </c>
      <c r="L98" s="2">
        <v>0.14960599999999999</v>
      </c>
      <c r="M98" s="2">
        <v>0.135500000018</v>
      </c>
      <c r="N98" s="2">
        <f t="shared" si="16"/>
        <v>3.6516732548627222E-4</v>
      </c>
      <c r="O98" s="2">
        <f t="shared" si="17"/>
        <v>2.1356990940854168E-2</v>
      </c>
      <c r="P98" s="2">
        <f t="shared" si="18"/>
        <v>1.6970877246516355E-2</v>
      </c>
    </row>
    <row r="99" spans="1:16" x14ac:dyDescent="0.55000000000000004">
      <c r="A99">
        <f t="shared" si="19"/>
        <v>93.732990749575492</v>
      </c>
      <c r="C99">
        <f t="shared" ref="C99:C114" si="24">($B$3*EXP(-C$4*((PI()/($B$1*$B$2)))^0.5)*SIN(2*PI()*$A99/$B$2-C$4*SQRT(PI()/($B$1*$B$2))))+($C$3*EXP(-C$4*((PI()/($B$1*$C$2)))^0.5)*SIN(2*PI()*$A99/$C$2-C$4*SQRT(PI()/($B$1*$C$2))))</f>
        <v>-2.5965992005216883E-2</v>
      </c>
      <c r="D99">
        <f t="shared" si="23"/>
        <v>8.0561705767753733E-2</v>
      </c>
      <c r="E99" s="2">
        <f t="shared" si="15"/>
        <v>1.1199726233563378E-3</v>
      </c>
      <c r="K99">
        <f t="shared" si="20"/>
        <v>93.732990749575492</v>
      </c>
      <c r="L99" s="2">
        <v>9.3726000000000004E-2</v>
      </c>
      <c r="M99" s="2">
        <v>7.5000000368000098E-3</v>
      </c>
      <c r="N99" s="2">
        <f t="shared" si="16"/>
        <v>1.7329864263315243E-4</v>
      </c>
      <c r="O99" s="2">
        <f t="shared" si="17"/>
        <v>8.1469240146089701E-3</v>
      </c>
      <c r="P99" s="2">
        <f t="shared" si="18"/>
        <v>5.1634363200658517E-6</v>
      </c>
    </row>
    <row r="100" spans="1:16" x14ac:dyDescent="0.55000000000000004">
      <c r="A100">
        <f t="shared" si="19"/>
        <v>94.732990749575492</v>
      </c>
      <c r="C100">
        <f t="shared" si="24"/>
        <v>-0.15111690309758349</v>
      </c>
      <c r="D100">
        <f t="shared" si="23"/>
        <v>1.3586559602875354E-2</v>
      </c>
      <c r="E100" s="2">
        <f t="shared" si="15"/>
        <v>1.6905997253852264E-3</v>
      </c>
      <c r="K100">
        <f t="shared" si="20"/>
        <v>94.732990749575492</v>
      </c>
      <c r="L100" s="2">
        <v>3.3782E-2</v>
      </c>
      <c r="M100" s="2">
        <v>-0.1099999999386</v>
      </c>
      <c r="N100" s="2">
        <f t="shared" si="16"/>
        <v>4.0785581283381414E-4</v>
      </c>
      <c r="O100" s="2">
        <f t="shared" si="17"/>
        <v>9.1907880427320905E-4</v>
      </c>
      <c r="P100" s="2">
        <f t="shared" si="18"/>
        <v>1.3277418326950808E-2</v>
      </c>
    </row>
    <row r="101" spans="1:16" x14ac:dyDescent="0.55000000000000004">
      <c r="A101">
        <f t="shared" si="19"/>
        <v>95.732990749575492</v>
      </c>
      <c r="C101">
        <f t="shared" si="24"/>
        <v>-0.23372320623953022</v>
      </c>
      <c r="D101">
        <f t="shared" si="23"/>
        <v>-5.3538440063541429E-2</v>
      </c>
      <c r="E101" s="2">
        <f t="shared" si="15"/>
        <v>2.0451383860743172E-3</v>
      </c>
      <c r="K101">
        <f t="shared" si="20"/>
        <v>95.732990749575492</v>
      </c>
      <c r="L101" s="2">
        <v>-2.9209999999999899E-2</v>
      </c>
      <c r="M101" s="2">
        <v>-0.18849999996139999</v>
      </c>
      <c r="N101" s="2">
        <f t="shared" si="16"/>
        <v>5.9187299592533256E-4</v>
      </c>
      <c r="O101" s="2">
        <f t="shared" si="17"/>
        <v>1.0677005528695219E-3</v>
      </c>
      <c r="P101" s="2">
        <f t="shared" si="18"/>
        <v>3.753041415625915E-2</v>
      </c>
    </row>
    <row r="102" spans="1:16" x14ac:dyDescent="0.55000000000000004">
      <c r="A102">
        <f t="shared" si="19"/>
        <v>96.732990749575492</v>
      </c>
      <c r="C102">
        <f t="shared" si="24"/>
        <v>-0.25404919634335033</v>
      </c>
      <c r="D102">
        <f t="shared" si="23"/>
        <v>-0.10415045411628945</v>
      </c>
      <c r="E102" s="2">
        <f t="shared" si="15"/>
        <v>2.0144414667194414E-3</v>
      </c>
      <c r="K102">
        <f t="shared" si="20"/>
        <v>96.732990749575492</v>
      </c>
      <c r="L102" s="2">
        <v>-7.9755999999999994E-2</v>
      </c>
      <c r="M102" s="2">
        <v>-0.20916666670520001</v>
      </c>
      <c r="N102" s="2">
        <f t="shared" si="16"/>
        <v>5.950893916317518E-4</v>
      </c>
      <c r="O102" s="2">
        <f t="shared" si="17"/>
        <v>6.9258492684931882E-3</v>
      </c>
      <c r="P102" s="2">
        <f t="shared" si="18"/>
        <v>4.5964936090640965E-2</v>
      </c>
    </row>
    <row r="103" spans="1:16" x14ac:dyDescent="0.55000000000000004">
      <c r="A103">
        <f t="shared" si="19"/>
        <v>97.732990749575492</v>
      </c>
      <c r="C103">
        <f t="shared" si="24"/>
        <v>-0.20822909301150525</v>
      </c>
      <c r="D103">
        <f t="shared" si="23"/>
        <v>-0.12596638229204143</v>
      </c>
      <c r="E103" s="2">
        <f t="shared" si="15"/>
        <v>1.4172032314843782E-3</v>
      </c>
      <c r="K103">
        <f t="shared" si="20"/>
        <v>97.732990749575492</v>
      </c>
      <c r="L103" s="2">
        <v>-0.106934</v>
      </c>
      <c r="M103" s="2">
        <v>-0.17058333320399999</v>
      </c>
      <c r="N103" s="2">
        <f t="shared" si="16"/>
        <v>3.6223157571041231E-4</v>
      </c>
      <c r="O103" s="2">
        <f t="shared" si="17"/>
        <v>1.2188090997637568E-2</v>
      </c>
      <c r="P103" s="2">
        <f t="shared" si="18"/>
        <v>3.0909512520846883E-2</v>
      </c>
    </row>
    <row r="104" spans="1:16" x14ac:dyDescent="0.55000000000000004">
      <c r="A104">
        <f t="shared" si="19"/>
        <v>98.732990749575492</v>
      </c>
      <c r="C104">
        <f t="shared" si="24"/>
        <v>-0.10913339608654196</v>
      </c>
      <c r="D104">
        <f t="shared" si="23"/>
        <v>-0.11412063822150868</v>
      </c>
      <c r="E104" s="2">
        <f t="shared" si="15"/>
        <v>6.2750564020890097E-4</v>
      </c>
      <c r="K104">
        <f t="shared" si="20"/>
        <v>98.732990749575492</v>
      </c>
      <c r="L104" s="2">
        <v>-0.102108</v>
      </c>
      <c r="M104" s="2">
        <v>-8.4083333407799998E-2</v>
      </c>
      <c r="N104" s="2">
        <f t="shared" si="16"/>
        <v>1.4430347704085119E-4</v>
      </c>
      <c r="O104" s="2">
        <f t="shared" si="17"/>
        <v>1.114580348999511E-2</v>
      </c>
      <c r="P104" s="2">
        <f t="shared" si="18"/>
        <v>7.9764571956985036E-3</v>
      </c>
    </row>
    <row r="105" spans="1:16" x14ac:dyDescent="0.55000000000000004">
      <c r="A105">
        <f t="shared" si="19"/>
        <v>99.732990749575492</v>
      </c>
      <c r="C105">
        <f t="shared" si="24"/>
        <v>1.696129271372086E-2</v>
      </c>
      <c r="D105">
        <f t="shared" si="23"/>
        <v>-7.2332417172031815E-2</v>
      </c>
      <c r="E105" s="2">
        <f t="shared" si="15"/>
        <v>7.5783537135896257E-5</v>
      </c>
      <c r="K105">
        <f t="shared" si="20"/>
        <v>99.732990749575492</v>
      </c>
      <c r="L105" s="2">
        <v>-6.12139999999999E-2</v>
      </c>
      <c r="M105" s="2">
        <v>2.5666666751399898E-2</v>
      </c>
      <c r="N105" s="2">
        <f t="shared" si="16"/>
        <v>1.2361920041133417E-4</v>
      </c>
      <c r="O105" s="2">
        <f t="shared" si="17"/>
        <v>4.1834619736563546E-3</v>
      </c>
      <c r="P105" s="2">
        <f t="shared" si="18"/>
        <v>4.1775216116832941E-4</v>
      </c>
    </row>
    <row r="106" spans="1:16" x14ac:dyDescent="0.55000000000000004">
      <c r="A106">
        <f t="shared" si="19"/>
        <v>100.73299074957549</v>
      </c>
      <c r="C106">
        <f t="shared" si="24"/>
        <v>0.13705801642081655</v>
      </c>
      <c r="D106">
        <f t="shared" si="23"/>
        <v>-1.1914916077024863E-2</v>
      </c>
      <c r="E106" s="2">
        <f t="shared" si="15"/>
        <v>8.663917018911895E-5</v>
      </c>
      <c r="K106">
        <f t="shared" si="20"/>
        <v>100.73299074957549</v>
      </c>
      <c r="L106" s="2">
        <v>1.2700000000000001E-3</v>
      </c>
      <c r="M106" s="2">
        <v>0.127749999973199</v>
      </c>
      <c r="N106" s="2">
        <f t="shared" si="16"/>
        <v>1.7384201195818871E-4</v>
      </c>
      <c r="O106" s="2">
        <f t="shared" si="17"/>
        <v>4.8210435487287042E-6</v>
      </c>
      <c r="P106" s="2">
        <f t="shared" si="18"/>
        <v>1.5011718782181211E-2</v>
      </c>
    </row>
    <row r="107" spans="1:16" x14ac:dyDescent="0.55000000000000004">
      <c r="A107">
        <f t="shared" si="19"/>
        <v>101.73299074957549</v>
      </c>
      <c r="C107">
        <f t="shared" si="24"/>
        <v>0.21980135928123229</v>
      </c>
      <c r="D107">
        <f t="shared" si="23"/>
        <v>5.1121050164912904E-2</v>
      </c>
      <c r="E107" s="2">
        <f t="shared" si="15"/>
        <v>6.9176150567947501E-4</v>
      </c>
      <c r="K107">
        <f t="shared" si="20"/>
        <v>101.73299074957549</v>
      </c>
      <c r="L107" s="2">
        <v>5.6134000000000003E-2</v>
      </c>
      <c r="M107" s="2">
        <v>0.19349999989280001</v>
      </c>
      <c r="N107" s="2">
        <f t="shared" si="16"/>
        <v>2.5129666049099777E-5</v>
      </c>
      <c r="O107" s="2">
        <f t="shared" si="17"/>
        <v>2.7739511427712898E-3</v>
      </c>
      <c r="P107" s="2">
        <f t="shared" si="18"/>
        <v>3.5446466269656876E-2</v>
      </c>
    </row>
    <row r="108" spans="1:16" x14ac:dyDescent="0.55000000000000004">
      <c r="A108">
        <f t="shared" si="19"/>
        <v>102.73299074957549</v>
      </c>
      <c r="C108">
        <f t="shared" si="24"/>
        <v>0.24341774283006504</v>
      </c>
      <c r="D108">
        <f t="shared" si="23"/>
        <v>0.10014004839112994</v>
      </c>
      <c r="E108" s="2">
        <f t="shared" si="15"/>
        <v>1.521083950753844E-3</v>
      </c>
      <c r="K108">
        <f t="shared" si="20"/>
        <v>102.73299074957549</v>
      </c>
      <c r="L108" s="2">
        <v>9.2710000000000001E-2</v>
      </c>
      <c r="M108" s="2">
        <v>0.20441666655320001</v>
      </c>
      <c r="N108" s="2">
        <f t="shared" si="16"/>
        <v>5.5205619094532649E-5</v>
      </c>
      <c r="O108" s="2">
        <f t="shared" si="17"/>
        <v>7.9645473155863285E-3</v>
      </c>
      <c r="P108" s="2">
        <f t="shared" si="18"/>
        <v>3.9676252186180469E-2</v>
      </c>
    </row>
    <row r="109" spans="1:16" x14ac:dyDescent="0.55000000000000004">
      <c r="A109">
        <f t="shared" si="19"/>
        <v>103.73299074957549</v>
      </c>
      <c r="C109">
        <f t="shared" si="24"/>
        <v>0.20124258995381217</v>
      </c>
      <c r="D109">
        <f t="shared" si="23"/>
        <v>0.12210859040067758</v>
      </c>
      <c r="E109" s="2">
        <f t="shared" si="15"/>
        <v>2.2634684751843877E-3</v>
      </c>
      <c r="K109">
        <f t="shared" si="20"/>
        <v>103.73299074957549</v>
      </c>
      <c r="L109" s="2">
        <v>0.10541</v>
      </c>
      <c r="M109" s="2">
        <v>0.15366666668180001</v>
      </c>
      <c r="N109" s="2">
        <f t="shared" si="16"/>
        <v>2.7884292136960123E-4</v>
      </c>
      <c r="O109" s="2">
        <f t="shared" si="17"/>
        <v>1.0392642853369329E-2</v>
      </c>
      <c r="P109" s="2">
        <f t="shared" si="18"/>
        <v>2.2034132634537757E-2</v>
      </c>
    </row>
    <row r="110" spans="1:16" x14ac:dyDescent="0.55000000000000004">
      <c r="A110">
        <f t="shared" si="19"/>
        <v>104.73299074957549</v>
      </c>
      <c r="C110">
        <f t="shared" si="24"/>
        <v>0.1034469972689166</v>
      </c>
      <c r="D110">
        <f t="shared" si="23"/>
        <v>0.11091406298007042</v>
      </c>
      <c r="E110" s="2">
        <f t="shared" si="15"/>
        <v>2.570185528332959E-3</v>
      </c>
      <c r="K110">
        <f t="shared" si="20"/>
        <v>104.73299074957549</v>
      </c>
      <c r="L110" s="2">
        <v>9.4233999999999998E-2</v>
      </c>
      <c r="M110" s="2">
        <v>5.2750000036999999E-2</v>
      </c>
      <c r="N110" s="2">
        <f t="shared" si="16"/>
        <v>2.7822450101911583E-4</v>
      </c>
      <c r="O110" s="2">
        <f t="shared" si="17"/>
        <v>8.2388865561202878E-3</v>
      </c>
      <c r="P110" s="2">
        <f t="shared" si="18"/>
        <v>2.2583708592533516E-3</v>
      </c>
    </row>
    <row r="111" spans="1:16" x14ac:dyDescent="0.55000000000000004">
      <c r="A111">
        <f t="shared" si="19"/>
        <v>105.73299074957549</v>
      </c>
      <c r="C111">
        <f t="shared" si="24"/>
        <v>-2.5472295610901061E-2</v>
      </c>
      <c r="D111">
        <f t="shared" si="23"/>
        <v>6.8942111445088647E-2</v>
      </c>
      <c r="E111" s="2">
        <f t="shared" si="15"/>
        <v>2.4200861362456676E-3</v>
      </c>
      <c r="K111">
        <f t="shared" si="20"/>
        <v>105.73299074957549</v>
      </c>
      <c r="L111" s="2">
        <v>4.3687999999999998E-2</v>
      </c>
      <c r="M111" s="2">
        <v>-7.4666666592200004E-2</v>
      </c>
      <c r="N111" s="2">
        <f t="shared" si="16"/>
        <v>6.3777014488095745E-4</v>
      </c>
      <c r="O111" s="2">
        <f t="shared" si="17"/>
        <v>1.6178344237439491E-3</v>
      </c>
      <c r="P111" s="2">
        <f t="shared" si="18"/>
        <v>6.3831066887541322E-3</v>
      </c>
    </row>
    <row r="112" spans="1:16" x14ac:dyDescent="0.55000000000000004">
      <c r="A112">
        <f t="shared" si="19"/>
        <v>106.73299074957549</v>
      </c>
      <c r="C112">
        <f t="shared" si="24"/>
        <v>-0.15281537949568075</v>
      </c>
      <c r="D112">
        <f t="shared" si="23"/>
        <v>6.5144751731159786E-3</v>
      </c>
      <c r="E112" s="2">
        <f t="shared" si="15"/>
        <v>1.952280696268529E-3</v>
      </c>
      <c r="K112">
        <f t="shared" si="20"/>
        <v>106.73299074957549</v>
      </c>
      <c r="L112" s="2">
        <v>-2.0827999999999899E-2</v>
      </c>
      <c r="M112" s="2">
        <v>-0.19700000008099899</v>
      </c>
      <c r="N112" s="2">
        <f t="shared" si="16"/>
        <v>7.4761094859245817E-4</v>
      </c>
      <c r="O112" s="2">
        <f t="shared" si="17"/>
        <v>5.9018325180630355E-4</v>
      </c>
      <c r="P112" s="2">
        <f t="shared" si="18"/>
        <v>4.0896034771567384E-2</v>
      </c>
    </row>
    <row r="113" spans="1:16" x14ac:dyDescent="0.55000000000000004">
      <c r="A113">
        <f t="shared" si="19"/>
        <v>107.73299074957549</v>
      </c>
      <c r="C113">
        <f t="shared" si="24"/>
        <v>-0.24588501648394467</v>
      </c>
      <c r="D113">
        <f t="shared" si="23"/>
        <v>-6.0675107190502182E-2</v>
      </c>
      <c r="E113" s="2">
        <f t="shared" si="15"/>
        <v>1.4464064227506048E-3</v>
      </c>
      <c r="K113">
        <f t="shared" si="20"/>
        <v>107.73299074957549</v>
      </c>
      <c r="L113" s="2">
        <v>-8.7122000000000005E-2</v>
      </c>
      <c r="M113" s="2">
        <v>-0.2839166667604</v>
      </c>
      <c r="N113" s="2">
        <f t="shared" si="16"/>
        <v>6.9943813927706767E-4</v>
      </c>
      <c r="O113" s="2">
        <f t="shared" si="17"/>
        <v>8.2061291245790497E-3</v>
      </c>
      <c r="P113" s="2">
        <f t="shared" si="18"/>
        <v>8.3604453521754649E-2</v>
      </c>
    </row>
    <row r="114" spans="1:16" x14ac:dyDescent="0.55000000000000004">
      <c r="A114">
        <f t="shared" si="19"/>
        <v>108.73299074957549</v>
      </c>
      <c r="C114">
        <f t="shared" si="24"/>
        <v>-0.28022375058741039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-0.11548782028016422</v>
      </c>
      <c r="E114" s="2">
        <f t="shared" si="15"/>
        <v>1.0417562674549248E-3</v>
      </c>
      <c r="K114">
        <f t="shared" si="20"/>
        <v>108.73299074957549</v>
      </c>
      <c r="L114" s="2">
        <v>-0.13716</v>
      </c>
      <c r="M114" s="2">
        <v>-0.3124999998654</v>
      </c>
      <c r="N114" s="2">
        <f t="shared" si="16"/>
        <v>4.6968337380886161E-4</v>
      </c>
      <c r="O114" s="2">
        <f t="shared" si="17"/>
        <v>1.9775583981714025E-2</v>
      </c>
      <c r="P114" s="2">
        <f t="shared" si="18"/>
        <v>0.10095087883643622</v>
      </c>
    </row>
    <row r="115" spans="1:16" x14ac:dyDescent="0.55000000000000004">
      <c r="A115">
        <f t="shared" si="19"/>
        <v>109.73299074957549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-0.24581977403013552</v>
      </c>
      <c r="D115">
        <f t="shared" si="25"/>
        <v>-0.14364840722782543</v>
      </c>
      <c r="E115" s="2">
        <f t="shared" si="15"/>
        <v>6.7237661273902101E-4</v>
      </c>
      <c r="K115">
        <f t="shared" si="20"/>
        <v>109.73299074957549</v>
      </c>
      <c r="L115" s="2">
        <v>-0.16763999999999901</v>
      </c>
      <c r="M115" s="2">
        <v>-0.271749999882199</v>
      </c>
      <c r="N115" s="2">
        <f t="shared" si="16"/>
        <v>5.7559652374581164E-4</v>
      </c>
      <c r="O115" s="2">
        <f t="shared" si="17"/>
        <v>2.9277156291034487E-2</v>
      </c>
      <c r="P115" s="2">
        <f t="shared" si="18"/>
        <v>7.6716635400315175E-2</v>
      </c>
    </row>
    <row r="116" spans="1:16" x14ac:dyDescent="0.55000000000000004">
      <c r="A116">
        <f t="shared" si="19"/>
        <v>110.73299074957549</v>
      </c>
      <c r="C116">
        <f t="shared" si="26"/>
        <v>-0.14972403856169078</v>
      </c>
      <c r="D116">
        <f t="shared" si="25"/>
        <v>-0.13735739359573082</v>
      </c>
      <c r="E116" s="2">
        <f t="shared" si="15"/>
        <v>4.1111461551628792E-4</v>
      </c>
      <c r="K116">
        <f t="shared" si="20"/>
        <v>110.73299074957549</v>
      </c>
      <c r="L116" s="2">
        <v>-0.16078199999999901</v>
      </c>
      <c r="M116" s="2">
        <v>-0.17000000008060001</v>
      </c>
      <c r="N116" s="2">
        <f t="shared" si="16"/>
        <v>5.4871218519488224E-4</v>
      </c>
      <c r="O116" s="2">
        <f t="shared" si="17"/>
        <v>2.6977302845437319E-2</v>
      </c>
      <c r="P116" s="2">
        <f t="shared" si="18"/>
        <v>3.0704740022937913E-2</v>
      </c>
    </row>
    <row r="117" spans="1:16" x14ac:dyDescent="0.55000000000000004">
      <c r="A117">
        <f t="shared" si="19"/>
        <v>111.73299074957549</v>
      </c>
      <c r="C117">
        <f t="shared" si="26"/>
        <v>-1.441561838832555E-2</v>
      </c>
      <c r="D117">
        <f t="shared" si="25"/>
        <v>-9.730112980539872E-2</v>
      </c>
      <c r="E117" s="2">
        <f t="shared" si="15"/>
        <v>1.8453541982125802E-4</v>
      </c>
      <c r="K117">
        <f t="shared" si="20"/>
        <v>111.73299074957549</v>
      </c>
      <c r="L117" s="2">
        <v>-0.116839999999999</v>
      </c>
      <c r="M117" s="2">
        <v>-2.7999999854599899E-2</v>
      </c>
      <c r="N117" s="2">
        <f t="shared" si="16"/>
        <v>3.8176744848143919E-4</v>
      </c>
      <c r="O117" s="2">
        <f t="shared" si="17"/>
        <v>1.4473458442166588E-2</v>
      </c>
      <c r="P117" s="2">
        <f t="shared" si="18"/>
        <v>1.1040787381978833E-3</v>
      </c>
    </row>
    <row r="118" spans="1:16" x14ac:dyDescent="0.55000000000000004">
      <c r="A118">
        <f t="shared" si="19"/>
        <v>112.73299074957549</v>
      </c>
      <c r="C118">
        <f t="shared" si="26"/>
        <v>0.12768684384152909</v>
      </c>
      <c r="D118">
        <f t="shared" si="25"/>
        <v>-3.2552691989682338E-2</v>
      </c>
      <c r="E118" s="2">
        <f t="shared" si="15"/>
        <v>2.6903347631821383E-5</v>
      </c>
      <c r="K118">
        <f t="shared" si="20"/>
        <v>112.73299074957549</v>
      </c>
      <c r="L118" s="2">
        <v>-4.5465999999999999E-2</v>
      </c>
      <c r="M118" s="2">
        <v>0.122500000135399</v>
      </c>
      <c r="N118" s="2">
        <f t="shared" si="16"/>
        <v>1.6675352376933428E-4</v>
      </c>
      <c r="O118" s="2">
        <f t="shared" si="17"/>
        <v>2.3943100405072883E-3</v>
      </c>
      <c r="P118" s="2">
        <f t="shared" si="18"/>
        <v>1.3752796965194925E-2</v>
      </c>
    </row>
    <row r="119" spans="1:16" x14ac:dyDescent="0.55000000000000004">
      <c r="A119">
        <f t="shared" si="19"/>
        <v>113.73299074957549</v>
      </c>
      <c r="C119">
        <f t="shared" si="26"/>
        <v>0.24220743483431842</v>
      </c>
      <c r="D119">
        <f t="shared" si="25"/>
        <v>4.1617521772199129E-2</v>
      </c>
      <c r="E119" s="2">
        <f t="shared" si="15"/>
        <v>1.6342333372655162E-5</v>
      </c>
      <c r="K119">
        <f t="shared" si="20"/>
        <v>113.73299074957549</v>
      </c>
      <c r="L119" s="2">
        <v>4.1910000000000003E-2</v>
      </c>
      <c r="M119" s="2">
        <v>0.24625000003139999</v>
      </c>
      <c r="N119" s="2">
        <f t="shared" si="16"/>
        <v>8.5543513737540051E-8</v>
      </c>
      <c r="O119" s="2">
        <f t="shared" si="17"/>
        <v>1.4779651644543294E-3</v>
      </c>
      <c r="P119" s="2">
        <f t="shared" si="18"/>
        <v>5.8091758538043728E-2</v>
      </c>
    </row>
    <row r="120" spans="1:16" x14ac:dyDescent="0.55000000000000004">
      <c r="A120">
        <f t="shared" si="19"/>
        <v>114.73299074957549</v>
      </c>
      <c r="C120">
        <f t="shared" si="26"/>
        <v>0.30130525245931455</v>
      </c>
      <c r="D120">
        <f t="shared" si="25"/>
        <v>0.10748108623463523</v>
      </c>
      <c r="E120" s="2">
        <f t="shared" si="15"/>
        <v>2.6497591537405935E-4</v>
      </c>
      <c r="K120">
        <f t="shared" si="20"/>
        <v>114.73299074957549</v>
      </c>
      <c r="L120" s="2">
        <v>0.11150599999999899</v>
      </c>
      <c r="M120" s="2">
        <v>0.3175833332852</v>
      </c>
      <c r="N120" s="2">
        <f t="shared" si="16"/>
        <v>1.6199930818614707E-5</v>
      </c>
      <c r="O120" s="2">
        <f t="shared" si="17"/>
        <v>1.1672709127504951E-2</v>
      </c>
      <c r="P120" s="2">
        <f t="shared" si="18"/>
        <v>9.7566053860236118E-2</v>
      </c>
    </row>
    <row r="121" spans="1:16" x14ac:dyDescent="0.55000000000000004">
      <c r="A121">
        <f t="shared" si="19"/>
        <v>115.73299074957549</v>
      </c>
      <c r="C121">
        <f t="shared" si="26"/>
        <v>0.29056384630750043</v>
      </c>
      <c r="D121">
        <f t="shared" si="25"/>
        <v>0.14921315796630011</v>
      </c>
      <c r="E121" s="2">
        <f t="shared" si="15"/>
        <v>8.4697415097974196E-4</v>
      </c>
      <c r="K121">
        <f t="shared" si="20"/>
        <v>115.73299074957549</v>
      </c>
      <c r="L121" s="2">
        <v>0.156972</v>
      </c>
      <c r="M121" s="2">
        <v>0.31966666663439902</v>
      </c>
      <c r="N121" s="2">
        <f t="shared" si="16"/>
        <v>6.0199629703908277E-5</v>
      </c>
      <c r="O121" s="2">
        <f t="shared" si="17"/>
        <v>2.3564187980768314E-2</v>
      </c>
      <c r="P121" s="2">
        <f t="shared" si="18"/>
        <v>9.8871876034819034E-2</v>
      </c>
    </row>
    <row r="122" spans="1:16" x14ac:dyDescent="0.55000000000000004">
      <c r="A122">
        <f t="shared" si="19"/>
        <v>116.73299074957549</v>
      </c>
      <c r="C122">
        <f t="shared" si="26"/>
        <v>0.21256281223069093</v>
      </c>
      <c r="D122">
        <f t="shared" si="25"/>
        <v>0.15679274872960525</v>
      </c>
      <c r="E122" s="2">
        <f t="shared" si="15"/>
        <v>1.8364528264893229E-3</v>
      </c>
      <c r="K122">
        <f t="shared" si="20"/>
        <v>116.73299074957549</v>
      </c>
      <c r="L122" s="2">
        <v>0.16408400000000001</v>
      </c>
      <c r="M122" s="2">
        <v>0.25541666650879902</v>
      </c>
      <c r="N122" s="2">
        <f t="shared" si="16"/>
        <v>5.3162345088033212E-5</v>
      </c>
      <c r="O122" s="2">
        <f t="shared" si="17"/>
        <v>2.5798242313926797E-2</v>
      </c>
      <c r="P122" s="2">
        <f t="shared" si="18"/>
        <v>6.2594528746837713E-2</v>
      </c>
    </row>
    <row r="123" spans="1:16" x14ac:dyDescent="0.55000000000000004">
      <c r="A123">
        <f t="shared" si="19"/>
        <v>117.73299074957549</v>
      </c>
      <c r="C123">
        <f t="shared" si="26"/>
        <v>8.6242114438970813E-2</v>
      </c>
      <c r="D123">
        <f t="shared" si="25"/>
        <v>0.12847205351109039</v>
      </c>
      <c r="E123" s="2">
        <f t="shared" si="15"/>
        <v>2.9439181455754421E-3</v>
      </c>
      <c r="K123">
        <f t="shared" si="20"/>
        <v>117.73299074957549</v>
      </c>
      <c r="L123" s="2">
        <v>0.14655799999999999</v>
      </c>
      <c r="M123" s="2">
        <v>0.14050000000019999</v>
      </c>
      <c r="N123" s="2">
        <f t="shared" si="16"/>
        <v>3.2710146039970143E-4</v>
      </c>
      <c r="O123" s="2">
        <f t="shared" si="17"/>
        <v>2.0475409899786252E-2</v>
      </c>
      <c r="P123" s="2">
        <f t="shared" si="18"/>
        <v>1.8298600437414787E-2</v>
      </c>
    </row>
    <row r="124" spans="1:16" x14ac:dyDescent="0.55000000000000004">
      <c r="A124">
        <f t="shared" si="19"/>
        <v>118.73299074957549</v>
      </c>
      <c r="C124">
        <f t="shared" si="26"/>
        <v>-5.7782843529332467E-2</v>
      </c>
      <c r="D124">
        <f t="shared" si="25"/>
        <v>7.1200998257088963E-2</v>
      </c>
      <c r="E124" s="2">
        <f t="shared" si="15"/>
        <v>3.9207856179041102E-3</v>
      </c>
      <c r="K124">
        <f t="shared" si="20"/>
        <v>118.73299074957549</v>
      </c>
      <c r="L124" s="2">
        <v>9.6519999999999898E-2</v>
      </c>
      <c r="M124" s="2">
        <v>4.8333334371999902E-3</v>
      </c>
      <c r="N124" s="2">
        <f t="shared" si="16"/>
        <v>6.4105184925752695E-4</v>
      </c>
      <c r="O124" s="2">
        <f t="shared" si="17"/>
        <v>8.6591050769212093E-3</v>
      </c>
      <c r="P124" s="2">
        <f t="shared" si="18"/>
        <v>1.555095638124731E-7</v>
      </c>
    </row>
    <row r="125" spans="1:16" x14ac:dyDescent="0.55000000000000004">
      <c r="A125">
        <f t="shared" si="19"/>
        <v>119.73299074957549</v>
      </c>
      <c r="C125">
        <f t="shared" si="26"/>
        <v>-0.18478932572952611</v>
      </c>
      <c r="D125">
        <f t="shared" si="25"/>
        <v>-1.0980201642958147E-3</v>
      </c>
      <c r="E125" s="2">
        <f t="shared" si="15"/>
        <v>4.3611925374216409E-3</v>
      </c>
      <c r="K125">
        <f t="shared" si="20"/>
        <v>119.73299074957549</v>
      </c>
      <c r="L125" s="2">
        <v>3.3020000000000001E-2</v>
      </c>
      <c r="M125" s="2">
        <v>-0.1187500000408</v>
      </c>
      <c r="N125" s="2">
        <f t="shared" si="16"/>
        <v>1.1640392999312957E-3</v>
      </c>
      <c r="O125" s="2">
        <f t="shared" si="17"/>
        <v>8.7345738800622915E-4</v>
      </c>
      <c r="P125" s="2">
        <f t="shared" si="18"/>
        <v>1.5370465259032616E-2</v>
      </c>
    </row>
    <row r="126" spans="1:16" x14ac:dyDescent="0.55000000000000004">
      <c r="A126">
        <f t="shared" si="19"/>
        <v>120.73299074957549</v>
      </c>
      <c r="C126">
        <f t="shared" si="26"/>
        <v>-0.26451525349763222</v>
      </c>
      <c r="D126">
        <f t="shared" si="25"/>
        <v>-7.0975279525175683E-2</v>
      </c>
      <c r="E126" s="2">
        <f t="shared" si="15"/>
        <v>4.0553869395774916E-3</v>
      </c>
      <c r="K126">
        <f t="shared" si="20"/>
        <v>120.73299074957549</v>
      </c>
      <c r="L126" s="2">
        <v>-3.3273999999999901E-2</v>
      </c>
      <c r="M126" s="2">
        <v>-0.20083333346080001</v>
      </c>
      <c r="N126" s="2">
        <f t="shared" si="16"/>
        <v>1.4213864778354387E-3</v>
      </c>
      <c r="O126" s="2">
        <f t="shared" si="17"/>
        <v>1.349804636778961E-3</v>
      </c>
      <c r="P126" s="2">
        <f t="shared" si="18"/>
        <v>4.2461141452540346E-2</v>
      </c>
    </row>
    <row r="127" spans="1:16" x14ac:dyDescent="0.55000000000000004">
      <c r="A127">
        <f t="shared" si="19"/>
        <v>121.73299074957549</v>
      </c>
      <c r="C127">
        <f t="shared" si="26"/>
        <v>-0.27859624045453429</v>
      </c>
      <c r="D127">
        <f t="shared" si="25"/>
        <v>-0.12176115970674602</v>
      </c>
      <c r="E127" s="2">
        <f t="shared" si="15"/>
        <v>3.1467882007845688E-3</v>
      </c>
      <c r="K127">
        <f t="shared" si="20"/>
        <v>121.73299074957549</v>
      </c>
      <c r="L127" s="2">
        <v>-8.1026000000000001E-2</v>
      </c>
      <c r="M127" s="2">
        <v>-0.222499999931799</v>
      </c>
      <c r="N127" s="2">
        <f t="shared" si="16"/>
        <v>1.6593532363341041E-3</v>
      </c>
      <c r="O127" s="2">
        <f t="shared" si="17"/>
        <v>7.1388452547148894E-3</v>
      </c>
      <c r="P127" s="2">
        <f t="shared" si="18"/>
        <v>5.1859896410520336E-2</v>
      </c>
    </row>
    <row r="128" spans="1:16" x14ac:dyDescent="0.55000000000000004">
      <c r="A128">
        <f t="shared" si="19"/>
        <v>122.73299074957549</v>
      </c>
      <c r="C128">
        <f t="shared" si="26"/>
        <v>-0.22502460330637636</v>
      </c>
      <c r="D128">
        <f t="shared" si="25"/>
        <v>-0.14166447088964232</v>
      </c>
      <c r="E128" s="2">
        <f t="shared" si="15"/>
        <v>1.9676265460612133E-3</v>
      </c>
      <c r="K128">
        <f t="shared" si="20"/>
        <v>122.73299074957549</v>
      </c>
      <c r="L128" s="2">
        <v>-0.105917999999999</v>
      </c>
      <c r="M128" s="2">
        <v>-0.18066666663139999</v>
      </c>
      <c r="N128" s="2">
        <f t="shared" si="16"/>
        <v>1.2778101810641174E-3</v>
      </c>
      <c r="O128" s="2">
        <f t="shared" si="17"/>
        <v>1.196479108865999E-2</v>
      </c>
      <c r="P128" s="2">
        <f t="shared" si="18"/>
        <v>3.4556708275551094E-2</v>
      </c>
    </row>
    <row r="129" spans="1:16" x14ac:dyDescent="0.55000000000000004">
      <c r="A129">
        <f t="shared" si="19"/>
        <v>123.73299074957549</v>
      </c>
      <c r="C129">
        <f t="shared" si="26"/>
        <v>-0.11852739617506382</v>
      </c>
      <c r="D129">
        <f t="shared" si="25"/>
        <v>-0.12664367659661874</v>
      </c>
      <c r="E129" s="2">
        <f t="shared" si="15"/>
        <v>8.8669332325256819E-4</v>
      </c>
      <c r="K129">
        <f t="shared" si="20"/>
        <v>123.73299074957549</v>
      </c>
      <c r="L129" s="2">
        <v>-8.7122000000000005E-2</v>
      </c>
      <c r="M129" s="2">
        <v>-8.8749999995200002E-2</v>
      </c>
      <c r="N129" s="2">
        <f t="shared" si="16"/>
        <v>1.5619629210077209E-3</v>
      </c>
      <c r="O129" s="2">
        <f t="shared" si="17"/>
        <v>8.2061291245790497E-3</v>
      </c>
      <c r="P129" s="2">
        <f t="shared" si="18"/>
        <v>8.8318044212186333E-3</v>
      </c>
    </row>
    <row r="130" spans="1:16" x14ac:dyDescent="0.55000000000000004">
      <c r="A130">
        <f t="shared" si="19"/>
        <v>124.73299074957549</v>
      </c>
      <c r="C130">
        <f t="shared" si="26"/>
        <v>1.3220844239580618E-2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-8.1340112523767258E-2</v>
      </c>
      <c r="E130" s="2">
        <f t="shared" si="15"/>
        <v>1.7633597864433176E-4</v>
      </c>
      <c r="K130">
        <f t="shared" si="20"/>
        <v>124.73299074957549</v>
      </c>
      <c r="L130" s="2">
        <v>-5.1053999999999898E-2</v>
      </c>
      <c r="M130" s="2">
        <v>2.6500000035199998E-2</v>
      </c>
      <c r="N130" s="2">
        <f t="shared" si="16"/>
        <v>9.1724861180229812E-4</v>
      </c>
      <c r="O130" s="2">
        <f t="shared" si="17"/>
        <v>2.972396323882757E-3</v>
      </c>
      <c r="P130" s="2">
        <f t="shared" si="18"/>
        <v>4.5251158068008849E-4</v>
      </c>
    </row>
    <row r="131" spans="1:16" x14ac:dyDescent="0.55000000000000004">
      <c r="A131">
        <f t="shared" si="19"/>
        <v>125.73299074957549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0.13659608894047925</v>
      </c>
      <c r="D131">
        <f t="shared" si="27"/>
        <v>-1.7846407117288222E-2</v>
      </c>
      <c r="E131" s="2">
        <f t="shared" si="15"/>
        <v>6.7396774151187057E-6</v>
      </c>
      <c r="K131">
        <f t="shared" si="20"/>
        <v>125.73299074957549</v>
      </c>
      <c r="L131" s="2">
        <v>1.3716000000000001E-2</v>
      </c>
      <c r="M131" s="2">
        <v>0.13400000007160001</v>
      </c>
      <c r="N131" s="2">
        <f t="shared" si="16"/>
        <v>9.9618554303744608E-4</v>
      </c>
      <c r="O131" s="2">
        <f t="shared" si="17"/>
        <v>1.0506890657606883E-4</v>
      </c>
      <c r="P131" s="2">
        <f t="shared" si="18"/>
        <v>1.658231030160651E-2</v>
      </c>
    </row>
    <row r="132" spans="1:16" x14ac:dyDescent="0.55000000000000004">
      <c r="A132">
        <f t="shared" si="19"/>
        <v>126.73299074957549</v>
      </c>
      <c r="C132">
        <f t="shared" si="28"/>
        <v>0.22047917341778361</v>
      </c>
      <c r="D132">
        <f t="shared" si="27"/>
        <v>4.7376469878583967E-2</v>
      </c>
      <c r="E132" s="2">
        <f t="shared" si="15"/>
        <v>3.3534790192994517E-4</v>
      </c>
      <c r="K132">
        <f t="shared" si="20"/>
        <v>126.73299074957549</v>
      </c>
      <c r="L132" s="2">
        <v>7.0103999999999903E-2</v>
      </c>
      <c r="M132" s="2">
        <v>0.20216666670979999</v>
      </c>
      <c r="N132" s="2">
        <f t="shared" si="16"/>
        <v>5.1654062541986868E-4</v>
      </c>
      <c r="O132" s="2">
        <f t="shared" si="17"/>
        <v>4.4406646943325754E-3</v>
      </c>
      <c r="P132" s="2">
        <f t="shared" si="18"/>
        <v>3.8784964310381996E-2</v>
      </c>
    </row>
    <row r="133" spans="1:16" x14ac:dyDescent="0.55000000000000004">
      <c r="A133">
        <f t="shared" si="19"/>
        <v>127.73299074957549</v>
      </c>
      <c r="C133">
        <f t="shared" si="28"/>
        <v>0.24405092437302078</v>
      </c>
      <c r="D133">
        <f t="shared" si="27"/>
        <v>9.7658620481809039E-2</v>
      </c>
      <c r="E133" s="2">
        <f t="shared" si="15"/>
        <v>1.0541444702926906E-3</v>
      </c>
      <c r="K133">
        <f t="shared" si="20"/>
        <v>127.73299074957549</v>
      </c>
      <c r="L133" s="2">
        <v>0.105918</v>
      </c>
      <c r="M133" s="2">
        <v>0.21158333329680001</v>
      </c>
      <c r="N133" s="2">
        <f t="shared" si="16"/>
        <v>6.8217350025512333E-5</v>
      </c>
      <c r="O133" s="2">
        <f t="shared" si="17"/>
        <v>1.0496476338880649E-2</v>
      </c>
      <c r="P133" s="2">
        <f t="shared" si="18"/>
        <v>4.2582655463237626E-2</v>
      </c>
    </row>
    <row r="134" spans="1:16" x14ac:dyDescent="0.55000000000000004">
      <c r="A134">
        <f t="shared" si="19"/>
        <v>128.73299074957549</v>
      </c>
      <c r="C134">
        <f t="shared" si="28"/>
        <v>0.20197981018020578</v>
      </c>
      <c r="D134">
        <f t="shared" si="27"/>
        <v>0.1203145889817184</v>
      </c>
      <c r="E134" s="2">
        <f t="shared" ref="E134:E197" si="29">(M134-C134)^2</f>
        <v>2.1526330732053907E-3</v>
      </c>
      <c r="K134">
        <f t="shared" si="20"/>
        <v>128.73299074957549</v>
      </c>
      <c r="L134" s="2">
        <v>0.119887999999999</v>
      </c>
      <c r="M134" s="2">
        <v>0.15558333323199999</v>
      </c>
      <c r="N134" s="2">
        <f t="shared" si="16"/>
        <v>1.8197815932439947E-7</v>
      </c>
      <c r="O134" s="2">
        <f t="shared" si="17"/>
        <v>1.3554154850441714E-2</v>
      </c>
      <c r="P134" s="2">
        <f t="shared" si="18"/>
        <v>2.2606822324527671E-2</v>
      </c>
    </row>
    <row r="135" spans="1:16" x14ac:dyDescent="0.55000000000000004">
      <c r="A135">
        <f t="shared" si="19"/>
        <v>129.73299074957549</v>
      </c>
      <c r="C135">
        <f t="shared" si="28"/>
        <v>0.10570779050193102</v>
      </c>
      <c r="D135">
        <f t="shared" si="27"/>
        <v>0.10982119538116554</v>
      </c>
      <c r="E135" s="2">
        <f t="shared" si="29"/>
        <v>3.4858543103515106E-3</v>
      </c>
      <c r="K135">
        <f t="shared" si="20"/>
        <v>129.73299074957549</v>
      </c>
      <c r="L135" s="2">
        <v>0.103632</v>
      </c>
      <c r="M135" s="2">
        <v>4.66666666105999E-2</v>
      </c>
      <c r="N135" s="2">
        <f t="shared" ref="N135:N198" si="30">(L135-D135)^2</f>
        <v>3.8306139466240831E-5</v>
      </c>
      <c r="O135" s="2">
        <f t="shared" ref="O135:O198" si="31">(L135-$J$1)^2</f>
        <v>1.0033290162079709E-2</v>
      </c>
      <c r="P135" s="2">
        <f t="shared" ref="P135:P198" si="32">(M135-$J$2)^2</f>
        <v>1.7171895743012529E-3</v>
      </c>
    </row>
    <row r="136" spans="1:16" x14ac:dyDescent="0.55000000000000004">
      <c r="A136">
        <f t="shared" si="19"/>
        <v>130.73299074957549</v>
      </c>
      <c r="C136">
        <f t="shared" si="28"/>
        <v>-1.9482964638182262E-2</v>
      </c>
      <c r="D136">
        <f t="shared" si="27"/>
        <v>6.9185573947669637E-2</v>
      </c>
      <c r="E136" s="2">
        <f t="shared" si="29"/>
        <v>4.8907226817213045E-3</v>
      </c>
      <c r="K136">
        <f t="shared" si="20"/>
        <v>130.73299074957549</v>
      </c>
      <c r="L136" s="2">
        <v>5.1561999999999997E-2</v>
      </c>
      <c r="M136" s="2">
        <v>-8.9416666683199905E-2</v>
      </c>
      <c r="N136" s="2">
        <f t="shared" si="30"/>
        <v>3.1059035868898007E-4</v>
      </c>
      <c r="O136" s="2">
        <f t="shared" si="31"/>
        <v>2.3132552771694091E-3</v>
      </c>
      <c r="P136" s="2">
        <f t="shared" si="32"/>
        <v>8.9575524436236002E-3</v>
      </c>
    </row>
    <row r="137" spans="1:16" x14ac:dyDescent="0.55000000000000004">
      <c r="A137">
        <f t="shared" si="19"/>
        <v>131.73299074957549</v>
      </c>
      <c r="C137">
        <f t="shared" si="28"/>
        <v>-0.14088389869045512</v>
      </c>
      <c r="D137">
        <f t="shared" si="27"/>
        <v>9.1627617661344009E-3</v>
      </c>
      <c r="E137" s="2">
        <f t="shared" si="29"/>
        <v>6.1151516023426776E-3</v>
      </c>
      <c r="K137">
        <f t="shared" si="20"/>
        <v>131.73299074957549</v>
      </c>
      <c r="L137" s="2">
        <v>-2.0319999999999901E-2</v>
      </c>
      <c r="M137" s="2">
        <v>-0.21908333348600001</v>
      </c>
      <c r="N137" s="2">
        <f t="shared" si="30"/>
        <v>8.6923324135863064E-4</v>
      </c>
      <c r="O137" s="2">
        <f t="shared" si="31"/>
        <v>5.657589293176237E-4</v>
      </c>
      <c r="P137" s="2">
        <f t="shared" si="32"/>
        <v>5.0315430971465243E-2</v>
      </c>
    </row>
    <row r="138" spans="1:16" x14ac:dyDescent="0.55000000000000004">
      <c r="A138">
        <f t="shared" si="19"/>
        <v>132.73299074957549</v>
      </c>
      <c r="C138">
        <f t="shared" si="28"/>
        <v>-0.22664483777725059</v>
      </c>
      <c r="D138">
        <f t="shared" si="27"/>
        <v>-5.4479239939686251E-2</v>
      </c>
      <c r="E138" s="2">
        <f t="shared" si="29"/>
        <v>6.809852249547727E-3</v>
      </c>
      <c r="K138">
        <f t="shared" si="20"/>
        <v>132.73299074957549</v>
      </c>
      <c r="L138" s="2">
        <v>-8.5344000000000003E-2</v>
      </c>
      <c r="M138" s="2">
        <v>-0.30916666670479998</v>
      </c>
      <c r="N138" s="2">
        <f t="shared" si="30"/>
        <v>9.5263341358073892E-4</v>
      </c>
      <c r="O138" s="2">
        <f t="shared" si="31"/>
        <v>7.8871605918686694E-3</v>
      </c>
      <c r="P138" s="2">
        <f t="shared" si="32"/>
        <v>9.8843805520746827E-2</v>
      </c>
    </row>
    <row r="139" spans="1:16" x14ac:dyDescent="0.55000000000000004">
      <c r="A139">
        <f t="shared" si="19"/>
        <v>133.73299074957549</v>
      </c>
      <c r="C139">
        <f t="shared" si="28"/>
        <v>-0.25385162937851286</v>
      </c>
      <c r="D139">
        <f t="shared" si="27"/>
        <v>-0.10496005570330091</v>
      </c>
      <c r="E139" s="2">
        <f t="shared" si="29"/>
        <v>6.4505052186668342E-3</v>
      </c>
      <c r="K139">
        <f t="shared" si="20"/>
        <v>133.73299074957549</v>
      </c>
      <c r="L139" s="2">
        <v>-0.145288</v>
      </c>
      <c r="M139" s="2">
        <v>-0.33416666669200001</v>
      </c>
      <c r="N139" s="2">
        <f t="shared" si="30"/>
        <v>1.6263430911976644E-3</v>
      </c>
      <c r="O139" s="2">
        <f t="shared" si="31"/>
        <v>2.2127659541532906E-2</v>
      </c>
      <c r="P139" s="2">
        <f t="shared" si="32"/>
        <v>0.1151885228696277</v>
      </c>
    </row>
    <row r="140" spans="1:16" x14ac:dyDescent="0.55000000000000004">
      <c r="A140">
        <f t="shared" ref="A140:A203" si="33">K140</f>
        <v>134.73299074957549</v>
      </c>
      <c r="C140">
        <f t="shared" si="28"/>
        <v>-0.21436970061447996</v>
      </c>
      <c r="D140">
        <f t="shared" si="27"/>
        <v>-0.12874916555588573</v>
      </c>
      <c r="E140" s="2">
        <f t="shared" si="29"/>
        <v>5.1428450974061735E-3</v>
      </c>
      <c r="K140">
        <f t="shared" si="20"/>
        <v>134.73299074957549</v>
      </c>
      <c r="L140" s="2">
        <v>-0.165099999999999</v>
      </c>
      <c r="M140" s="2">
        <v>-0.28608333319160001</v>
      </c>
      <c r="N140" s="2">
        <f t="shared" si="30"/>
        <v>1.3213831647833319E-3</v>
      </c>
      <c r="O140" s="2">
        <f t="shared" si="31"/>
        <v>2.8414390998591086E-2</v>
      </c>
      <c r="P140" s="2">
        <f t="shared" si="32"/>
        <v>8.486210666690798E-2</v>
      </c>
    </row>
    <row r="141" spans="1:16" x14ac:dyDescent="0.55000000000000004">
      <c r="A141">
        <f t="shared" si="33"/>
        <v>135.73299074957549</v>
      </c>
      <c r="C141">
        <f t="shared" si="28"/>
        <v>-0.11698460034395373</v>
      </c>
      <c r="D141">
        <f t="shared" si="27"/>
        <v>-0.11901971586939004</v>
      </c>
      <c r="E141" s="2">
        <f t="shared" si="29"/>
        <v>2.8817642392577332E-3</v>
      </c>
      <c r="K141">
        <f t="shared" ref="K141:K204" si="34">K140+1</f>
        <v>135.73299074957549</v>
      </c>
      <c r="L141" s="2">
        <v>-0.15570200000000001</v>
      </c>
      <c r="M141" s="2">
        <v>-0.170666666616199</v>
      </c>
      <c r="N141" s="2">
        <f t="shared" si="30"/>
        <v>1.3455899690387996E-3</v>
      </c>
      <c r="O141" s="2">
        <f t="shared" si="31"/>
        <v>2.5334352740550847E-2</v>
      </c>
      <c r="P141" s="2">
        <f t="shared" si="32"/>
        <v>3.0938821328643815E-2</v>
      </c>
    </row>
    <row r="142" spans="1:16" x14ac:dyDescent="0.55000000000000004">
      <c r="A142">
        <f t="shared" si="33"/>
        <v>136.73299074957549</v>
      </c>
      <c r="C142">
        <f t="shared" si="28"/>
        <v>1.4703842796665183E-2</v>
      </c>
      <c r="D142">
        <f t="shared" si="27"/>
        <v>-7.742544189835418E-2</v>
      </c>
      <c r="E142" s="2">
        <f t="shared" si="29"/>
        <v>8.6752884888121728E-4</v>
      </c>
      <c r="K142">
        <f t="shared" si="34"/>
        <v>136.73299074957549</v>
      </c>
      <c r="L142" s="2">
        <v>-0.106934</v>
      </c>
      <c r="M142" s="2">
        <v>-1.4749999887799899E-2</v>
      </c>
      <c r="N142" s="2">
        <f t="shared" si="30"/>
        <v>8.707550012382072E-4</v>
      </c>
      <c r="O142" s="2">
        <f t="shared" si="31"/>
        <v>1.2188090997637568E-2</v>
      </c>
      <c r="P142" s="2">
        <f t="shared" si="32"/>
        <v>3.9910771154294869E-4</v>
      </c>
    </row>
    <row r="143" spans="1:16" x14ac:dyDescent="0.55000000000000004">
      <c r="A143">
        <f t="shared" si="33"/>
        <v>137.73299074957549</v>
      </c>
      <c r="C143">
        <f t="shared" si="28"/>
        <v>0.14811515720298915</v>
      </c>
      <c r="D143">
        <f t="shared" si="27"/>
        <v>-1.3751149592084483E-2</v>
      </c>
      <c r="E143" s="2">
        <f t="shared" si="29"/>
        <v>1.3261196278599074E-8</v>
      </c>
      <c r="K143">
        <f t="shared" si="34"/>
        <v>137.73299074957549</v>
      </c>
      <c r="L143" s="2">
        <v>-2.5399999999999898E-2</v>
      </c>
      <c r="M143" s="2">
        <v>0.1479999999354</v>
      </c>
      <c r="N143" s="2">
        <f t="shared" si="30"/>
        <v>1.3569571582599114E-4</v>
      </c>
      <c r="O143" s="2">
        <f t="shared" si="31"/>
        <v>8.3322791420442253E-4</v>
      </c>
      <c r="P143" s="2">
        <f t="shared" si="32"/>
        <v>2.0383935212215692E-2</v>
      </c>
    </row>
    <row r="144" spans="1:16" x14ac:dyDescent="0.55000000000000004">
      <c r="A144">
        <f t="shared" si="33"/>
        <v>138.73299074957549</v>
      </c>
      <c r="C144">
        <f t="shared" si="28"/>
        <v>0.24979799978951303</v>
      </c>
      <c r="D144">
        <f t="shared" si="27"/>
        <v>5.6481159457163324E-2</v>
      </c>
      <c r="E144" s="2">
        <f t="shared" si="29"/>
        <v>9.8922831137775646E-4</v>
      </c>
      <c r="K144">
        <f t="shared" si="34"/>
        <v>138.73299074957549</v>
      </c>
      <c r="L144" s="2">
        <v>5.4609999999999999E-2</v>
      </c>
      <c r="M144" s="2">
        <v>0.281249999906799</v>
      </c>
      <c r="N144" s="2">
        <f t="shared" si="30"/>
        <v>3.5012377141317499E-6</v>
      </c>
      <c r="O144" s="2">
        <f t="shared" si="31"/>
        <v>2.6157407022373291E-3</v>
      </c>
      <c r="P144" s="2">
        <f t="shared" si="32"/>
        <v>7.618832084019532E-2</v>
      </c>
    </row>
    <row r="145" spans="1:16" x14ac:dyDescent="0.55000000000000004">
      <c r="A145">
        <f t="shared" si="33"/>
        <v>139.73299074957549</v>
      </c>
      <c r="C145">
        <f t="shared" si="28"/>
        <v>0.29379336257494482</v>
      </c>
      <c r="D145">
        <f t="shared" si="27"/>
        <v>0.11585686978914417</v>
      </c>
      <c r="E145" s="2">
        <f t="shared" si="29"/>
        <v>3.5848125354514737E-3</v>
      </c>
      <c r="K145">
        <f t="shared" si="34"/>
        <v>139.73299074957549</v>
      </c>
      <c r="L145" s="2">
        <v>0.120141999999999</v>
      </c>
      <c r="M145" s="2">
        <v>0.35366666660480001</v>
      </c>
      <c r="N145" s="2">
        <f t="shared" si="30"/>
        <v>1.8362340923980776E-5</v>
      </c>
      <c r="O145" s="2">
        <f t="shared" si="31"/>
        <v>1.3613361901197375E-2</v>
      </c>
      <c r="P145" s="2">
        <f t="shared" si="32"/>
        <v>0.12140972707496335</v>
      </c>
    </row>
    <row r="146" spans="1:16" x14ac:dyDescent="0.55000000000000004">
      <c r="A146">
        <f t="shared" si="33"/>
        <v>140.73299074957549</v>
      </c>
      <c r="C146">
        <f t="shared" si="28"/>
        <v>0.26816229955586995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0.14940670740777207</v>
      </c>
      <c r="E146" s="2">
        <f t="shared" si="29"/>
        <v>6.7932268327269771E-3</v>
      </c>
      <c r="K146">
        <f t="shared" si="34"/>
        <v>140.73299074957549</v>
      </c>
      <c r="L146" s="2">
        <v>0.15646399999999899</v>
      </c>
      <c r="M146" s="2">
        <v>0.35058333347760001</v>
      </c>
      <c r="N146" s="2">
        <f t="shared" si="30"/>
        <v>4.9805378732301056E-5</v>
      </c>
      <c r="O146" s="2">
        <f t="shared" si="31"/>
        <v>2.3408483631256683E-2</v>
      </c>
      <c r="P146" s="2">
        <f t="shared" si="32"/>
        <v>0.11927052708047745</v>
      </c>
    </row>
    <row r="147" spans="1:16" x14ac:dyDescent="0.55000000000000004">
      <c r="A147">
        <f t="shared" si="33"/>
        <v>141.73299074957549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0.1780446397211552</v>
      </c>
      <c r="D147">
        <f t="shared" si="35"/>
        <v>0.14835585523695585</v>
      </c>
      <c r="E147" s="2">
        <f t="shared" si="29"/>
        <v>9.0799351223621247E-3</v>
      </c>
      <c r="K147">
        <f t="shared" si="34"/>
        <v>141.73299074957549</v>
      </c>
      <c r="L147" s="2">
        <v>0.17449799999999999</v>
      </c>
      <c r="M147" s="2">
        <v>0.27333333329159998</v>
      </c>
      <c r="N147" s="2">
        <f t="shared" si="30"/>
        <v>6.8341173281195584E-4</v>
      </c>
      <c r="O147" s="2">
        <f t="shared" si="31"/>
        <v>2.9252051922908848E-2</v>
      </c>
      <c r="P147" s="2">
        <f t="shared" si="32"/>
        <v>7.1880641087450611E-2</v>
      </c>
    </row>
    <row r="148" spans="1:16" x14ac:dyDescent="0.55000000000000004">
      <c r="A148">
        <f t="shared" si="33"/>
        <v>142.73299074957549</v>
      </c>
      <c r="C148">
        <f t="shared" si="36"/>
        <v>4.44786725641418E-2</v>
      </c>
      <c r="D148">
        <f t="shared" si="35"/>
        <v>0.11234725460798303</v>
      </c>
      <c r="E148" s="2">
        <f t="shared" si="29"/>
        <v>9.6572537902273031E-3</v>
      </c>
      <c r="K148">
        <f t="shared" si="34"/>
        <v>142.73299074957549</v>
      </c>
      <c r="L148" s="2">
        <v>0.150114</v>
      </c>
      <c r="M148" s="2">
        <v>0.14274999997060001</v>
      </c>
      <c r="N148" s="2">
        <f t="shared" si="30"/>
        <v>1.4263270575054347E-3</v>
      </c>
      <c r="O148" s="2">
        <f t="shared" si="31"/>
        <v>2.1505727562365493E-2</v>
      </c>
      <c r="P148" s="2">
        <f t="shared" si="32"/>
        <v>1.8912388367264728E-2</v>
      </c>
    </row>
    <row r="149" spans="1:16" x14ac:dyDescent="0.55000000000000004">
      <c r="A149">
        <f t="shared" si="33"/>
        <v>143.73299074957549</v>
      </c>
      <c r="C149">
        <f t="shared" si="36"/>
        <v>-0.10073192477347087</v>
      </c>
      <c r="D149">
        <f t="shared" si="35"/>
        <v>4.9581361898718153E-2</v>
      </c>
      <c r="E149" s="2">
        <f t="shared" si="29"/>
        <v>8.3994642969288519E-3</v>
      </c>
      <c r="K149">
        <f t="shared" si="34"/>
        <v>143.73299074957549</v>
      </c>
      <c r="L149" s="2">
        <v>9.8806000000000005E-2</v>
      </c>
      <c r="M149" s="2">
        <v>-9.0833334208000292E-3</v>
      </c>
      <c r="N149" s="2">
        <f t="shared" si="30"/>
        <v>2.4230649962021689E-3</v>
      </c>
      <c r="O149" s="2">
        <f t="shared" si="31"/>
        <v>9.0897751897221699E-3</v>
      </c>
      <c r="P149" s="2">
        <f t="shared" si="32"/>
        <v>2.0480511791254365E-4</v>
      </c>
    </row>
    <row r="150" spans="1:16" x14ac:dyDescent="0.55000000000000004">
      <c r="A150">
        <f t="shared" si="33"/>
        <v>144.73299074957549</v>
      </c>
      <c r="C150">
        <f t="shared" si="36"/>
        <v>-0.222832149616601</v>
      </c>
      <c r="D150">
        <f t="shared" si="35"/>
        <v>-2.5166666980275879E-2</v>
      </c>
      <c r="E150" s="2">
        <f t="shared" si="29"/>
        <v>5.8775962714797828E-3</v>
      </c>
      <c r="K150">
        <f t="shared" si="34"/>
        <v>144.73299074957549</v>
      </c>
      <c r="L150" s="2">
        <v>2.3113999999999999E-2</v>
      </c>
      <c r="M150" s="2">
        <v>-0.146166666695799</v>
      </c>
      <c r="N150" s="2">
        <f t="shared" si="30"/>
        <v>2.3310228040603013E-3</v>
      </c>
      <c r="O150" s="2">
        <f t="shared" si="31"/>
        <v>3.8605618453548896E-4</v>
      </c>
      <c r="P150" s="2">
        <f t="shared" si="32"/>
        <v>2.2920248346669281E-2</v>
      </c>
    </row>
    <row r="151" spans="1:16" x14ac:dyDescent="0.55000000000000004">
      <c r="A151">
        <f t="shared" si="33"/>
        <v>145.73299074957549</v>
      </c>
      <c r="C151">
        <f t="shared" si="36"/>
        <v>-0.29267016846079758</v>
      </c>
      <c r="D151">
        <f t="shared" si="35"/>
        <v>-9.4162606507245547E-2</v>
      </c>
      <c r="E151" s="2">
        <f t="shared" si="29"/>
        <v>3.4324172475498722E-3</v>
      </c>
      <c r="K151">
        <f t="shared" si="34"/>
        <v>145.73299074957549</v>
      </c>
      <c r="L151" s="2">
        <v>-5.5117999999999903E-2</v>
      </c>
      <c r="M151" s="2">
        <v>-0.2340833333564</v>
      </c>
      <c r="N151" s="2">
        <f t="shared" si="30"/>
        <v>1.5244812973056489E-3</v>
      </c>
      <c r="O151" s="2">
        <f t="shared" si="31"/>
        <v>3.4320484397921966E-3</v>
      </c>
      <c r="P151" s="2">
        <f t="shared" si="32"/>
        <v>5.7269761327413432E-2</v>
      </c>
    </row>
    <row r="152" spans="1:16" x14ac:dyDescent="0.55000000000000004">
      <c r="A152">
        <f t="shared" si="33"/>
        <v>146.73299074957549</v>
      </c>
      <c r="C152">
        <f t="shared" si="36"/>
        <v>-0.29386653691685316</v>
      </c>
      <c r="D152">
        <f t="shared" si="35"/>
        <v>-0.14106490504307084</v>
      </c>
      <c r="E152" s="2">
        <f t="shared" si="29"/>
        <v>1.6497030668778106E-3</v>
      </c>
      <c r="K152">
        <f t="shared" si="34"/>
        <v>146.73299074957549</v>
      </c>
      <c r="L152" s="2">
        <v>-0.109981999999999</v>
      </c>
      <c r="M152" s="2">
        <v>-0.253250000052199</v>
      </c>
      <c r="N152" s="2">
        <f t="shared" si="30"/>
        <v>9.6614698591662121E-4</v>
      </c>
      <c r="O152" s="2">
        <f t="shared" si="31"/>
        <v>1.2870377796569422E-2</v>
      </c>
      <c r="P152" s="2">
        <f t="shared" si="32"/>
        <v>6.6810711316032501E-2</v>
      </c>
    </row>
    <row r="153" spans="1:16" x14ac:dyDescent="0.55000000000000004">
      <c r="A153">
        <f t="shared" si="33"/>
        <v>147.73299074957549</v>
      </c>
      <c r="C153">
        <f t="shared" si="36"/>
        <v>-0.22681717244965155</v>
      </c>
      <c r="D153">
        <f t="shared" si="35"/>
        <v>-0.15493227956340078</v>
      </c>
      <c r="E153" s="2">
        <f t="shared" si="29"/>
        <v>6.3674663274974831E-4</v>
      </c>
      <c r="K153">
        <f t="shared" si="34"/>
        <v>147.73299074957549</v>
      </c>
      <c r="L153" s="2">
        <v>-0.12979399999999899</v>
      </c>
      <c r="M153" s="2">
        <v>-0.20158333340859899</v>
      </c>
      <c r="N153" s="2">
        <f t="shared" si="30"/>
        <v>6.3193309940774375E-4</v>
      </c>
      <c r="O153" s="2">
        <f t="shared" si="31"/>
        <v>1.7758144309627896E-2</v>
      </c>
      <c r="P153" s="2">
        <f t="shared" si="32"/>
        <v>4.277079545180993E-2</v>
      </c>
    </row>
    <row r="154" spans="1:16" x14ac:dyDescent="0.55000000000000004">
      <c r="A154">
        <f t="shared" si="33"/>
        <v>148.73299074957549</v>
      </c>
      <c r="C154">
        <f t="shared" si="36"/>
        <v>-0.10853775248301792</v>
      </c>
      <c r="D154">
        <f t="shared" si="35"/>
        <v>-0.13289252958509976</v>
      </c>
      <c r="E154" s="2">
        <f t="shared" si="29"/>
        <v>1.8781110529187715E-4</v>
      </c>
      <c r="K154">
        <f t="shared" si="34"/>
        <v>148.73299074957549</v>
      </c>
      <c r="L154" s="2">
        <v>-0.11404599999999999</v>
      </c>
      <c r="M154" s="2">
        <v>-9.4833333294600003E-2</v>
      </c>
      <c r="N154" s="2">
        <f t="shared" si="30"/>
        <v>3.5519167740204058E-4</v>
      </c>
      <c r="O154" s="2">
        <f t="shared" si="31"/>
        <v>1.3808996696479088E-2</v>
      </c>
      <c r="P154" s="2">
        <f t="shared" si="32"/>
        <v>1.0012206470914012E-2</v>
      </c>
    </row>
    <row r="155" spans="1:16" x14ac:dyDescent="0.55000000000000004">
      <c r="A155">
        <f t="shared" si="33"/>
        <v>149.73299074957549</v>
      </c>
      <c r="C155">
        <f t="shared" si="36"/>
        <v>3.160697688475507E-2</v>
      </c>
      <c r="D155">
        <f t="shared" si="35"/>
        <v>-8.0811405582166429E-2</v>
      </c>
      <c r="E155" s="2">
        <f t="shared" si="29"/>
        <v>2.908469794189621E-5</v>
      </c>
      <c r="K155">
        <f t="shared" si="34"/>
        <v>149.73299074957549</v>
      </c>
      <c r="L155" s="2">
        <v>-6.2738000000000002E-2</v>
      </c>
      <c r="M155" s="2">
        <v>3.6999999964799898E-2</v>
      </c>
      <c r="N155" s="2">
        <f t="shared" si="30"/>
        <v>3.2664798933748455E-4</v>
      </c>
      <c r="O155" s="2">
        <f t="shared" si="31"/>
        <v>4.3829282371224089E-3</v>
      </c>
      <c r="P155" s="2">
        <f t="shared" si="32"/>
        <v>1.0094802875674127E-3</v>
      </c>
    </row>
    <row r="156" spans="1:16" x14ac:dyDescent="0.55000000000000004">
      <c r="A156">
        <f t="shared" si="33"/>
        <v>150.73299074957549</v>
      </c>
      <c r="C156">
        <f t="shared" si="36"/>
        <v>0.1592209191011712</v>
      </c>
      <c r="D156">
        <f t="shared" si="35"/>
        <v>-1.179848137430293E-2</v>
      </c>
      <c r="E156" s="2">
        <f t="shared" si="29"/>
        <v>4.932481338576525E-6</v>
      </c>
      <c r="K156">
        <f t="shared" si="34"/>
        <v>150.73299074957549</v>
      </c>
      <c r="L156" s="2">
        <v>7.3660000000000097E-3</v>
      </c>
      <c r="M156" s="2">
        <v>0.15700000007100001</v>
      </c>
      <c r="N156" s="2">
        <f t="shared" si="30"/>
        <v>3.6727734634600429E-4</v>
      </c>
      <c r="O156" s="2">
        <f t="shared" si="31"/>
        <v>1.521243768456884E-5</v>
      </c>
      <c r="P156" s="2">
        <f t="shared" si="32"/>
        <v>2.3034837004174982E-2</v>
      </c>
    </row>
    <row r="157" spans="1:16" x14ac:dyDescent="0.55000000000000004">
      <c r="A157">
        <f t="shared" si="33"/>
        <v>151.73299074957549</v>
      </c>
      <c r="C157">
        <f t="shared" si="36"/>
        <v>0.2434155352289557</v>
      </c>
      <c r="D157">
        <f t="shared" si="35"/>
        <v>5.707452058383726E-2</v>
      </c>
      <c r="E157" s="2">
        <f t="shared" si="29"/>
        <v>1.4397284826937138E-4</v>
      </c>
      <c r="K157">
        <f t="shared" si="34"/>
        <v>151.73299074957549</v>
      </c>
      <c r="L157" s="2">
        <v>6.5785999999999997E-2</v>
      </c>
      <c r="M157" s="2">
        <v>0.231416666604399</v>
      </c>
      <c r="N157" s="2">
        <f t="shared" si="30"/>
        <v>7.5889873618227067E-5</v>
      </c>
      <c r="O157" s="2">
        <f t="shared" si="31"/>
        <v>3.8838213514863691E-3</v>
      </c>
      <c r="P157" s="2">
        <f t="shared" si="32"/>
        <v>5.1161457459098864E-2</v>
      </c>
    </row>
    <row r="158" spans="1:16" x14ac:dyDescent="0.55000000000000004">
      <c r="A158">
        <f t="shared" si="33"/>
        <v>152.73299074957549</v>
      </c>
      <c r="C158">
        <f t="shared" si="36"/>
        <v>0.26444207773290335</v>
      </c>
      <c r="D158">
        <f t="shared" si="35"/>
        <v>0.10902293523858833</v>
      </c>
      <c r="E158" s="2">
        <f t="shared" si="29"/>
        <v>6.9478340237508034E-4</v>
      </c>
      <c r="K158">
        <f t="shared" si="34"/>
        <v>152.73299074957549</v>
      </c>
      <c r="L158" s="2">
        <v>0.10287</v>
      </c>
      <c r="M158" s="2">
        <v>0.23808333340820001</v>
      </c>
      <c r="N158" s="2">
        <f t="shared" si="30"/>
        <v>3.7858612050262003E-5</v>
      </c>
      <c r="O158" s="2">
        <f t="shared" si="31"/>
        <v>9.8812173458127286E-3</v>
      </c>
      <c r="P158" s="2">
        <f t="shared" si="32"/>
        <v>5.4221755116179153E-2</v>
      </c>
    </row>
    <row r="159" spans="1:16" x14ac:dyDescent="0.55000000000000004">
      <c r="A159">
        <f t="shared" si="33"/>
        <v>153.73299074957549</v>
      </c>
      <c r="C159">
        <f t="shared" si="36"/>
        <v>0.21851817705399029</v>
      </c>
      <c r="D159">
        <f t="shared" si="35"/>
        <v>0.13170609277245757</v>
      </c>
      <c r="E159" s="2">
        <f t="shared" si="29"/>
        <v>2.140744207880887E-3</v>
      </c>
      <c r="K159">
        <f t="shared" si="34"/>
        <v>153.73299074957549</v>
      </c>
      <c r="L159" s="2">
        <v>0.113538</v>
      </c>
      <c r="M159" s="2">
        <v>0.17225000000019999</v>
      </c>
      <c r="N159" s="2">
        <f t="shared" si="30"/>
        <v>3.3007959498862488E-4</v>
      </c>
      <c r="O159" s="2">
        <f t="shared" si="31"/>
        <v>1.2115913981550449E-2</v>
      </c>
      <c r="P159" s="2">
        <f t="shared" si="32"/>
        <v>2.7896455229069212E-2</v>
      </c>
    </row>
    <row r="160" spans="1:16" x14ac:dyDescent="0.55000000000000004">
      <c r="A160">
        <f t="shared" si="33"/>
        <v>154.73299074957549</v>
      </c>
      <c r="C160">
        <f t="shared" si="36"/>
        <v>0.11865226578927812</v>
      </c>
      <c r="D160">
        <f t="shared" si="35"/>
        <v>0.1202569077412709</v>
      </c>
      <c r="E160" s="2">
        <f t="shared" si="29"/>
        <v>5.1699358113953603E-3</v>
      </c>
      <c r="K160">
        <f t="shared" si="34"/>
        <v>154.73299074957549</v>
      </c>
      <c r="L160" s="2">
        <v>9.3979999999999994E-2</v>
      </c>
      <c r="M160" s="2">
        <v>4.6750000098999898E-2</v>
      </c>
      <c r="N160" s="2">
        <f t="shared" si="30"/>
        <v>6.9047588044326297E-4</v>
      </c>
      <c r="O160" s="2">
        <f t="shared" si="31"/>
        <v>8.1928407693646274E-3</v>
      </c>
      <c r="P160" s="2">
        <f t="shared" si="32"/>
        <v>1.7241030293171549E-3</v>
      </c>
    </row>
    <row r="161" spans="1:16" x14ac:dyDescent="0.55000000000000004">
      <c r="A161">
        <f t="shared" si="33"/>
        <v>155.73299074957549</v>
      </c>
      <c r="C161">
        <f t="shared" si="36"/>
        <v>-8.7301891712336203E-3</v>
      </c>
      <c r="D161">
        <f t="shared" si="35"/>
        <v>7.8431951931536528E-2</v>
      </c>
      <c r="E161" s="2">
        <f t="shared" si="29"/>
        <v>9.5915535962687263E-3</v>
      </c>
      <c r="K161">
        <f t="shared" si="34"/>
        <v>155.73299074957549</v>
      </c>
      <c r="L161" s="2">
        <v>4.1910000000000003E-2</v>
      </c>
      <c r="M161" s="2">
        <v>-0.106666666523999</v>
      </c>
      <c r="N161" s="2">
        <f t="shared" si="30"/>
        <v>1.3338529728894645E-3</v>
      </c>
      <c r="O161" s="2">
        <f t="shared" si="31"/>
        <v>1.4779651644543294E-3</v>
      </c>
      <c r="P161" s="2">
        <f t="shared" si="32"/>
        <v>1.2520344883973886E-2</v>
      </c>
    </row>
    <row r="162" spans="1:16" x14ac:dyDescent="0.55000000000000004">
      <c r="A162">
        <f t="shared" si="33"/>
        <v>156.73299074957549</v>
      </c>
      <c r="C162">
        <f t="shared" si="36"/>
        <v>-0.13050605043183691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1.7600199000686795E-2</v>
      </c>
      <c r="E162" s="2">
        <f t="shared" si="29"/>
        <v>1.4619377098295729E-2</v>
      </c>
      <c r="K162">
        <f t="shared" si="34"/>
        <v>156.73299074957549</v>
      </c>
      <c r="L162" s="2">
        <v>-3.07339999999999E-2</v>
      </c>
      <c r="M162" s="2">
        <v>-0.25141666658400003</v>
      </c>
      <c r="N162" s="2">
        <f t="shared" si="30"/>
        <v>2.3361947930379827E-3</v>
      </c>
      <c r="O162" s="2">
        <f t="shared" si="31"/>
        <v>1.1696186243355614E-3</v>
      </c>
      <c r="P162" s="2">
        <f t="shared" si="32"/>
        <v>6.5866320862756386E-2</v>
      </c>
    </row>
    <row r="163" spans="1:16" x14ac:dyDescent="0.55000000000000004">
      <c r="A163">
        <f t="shared" si="33"/>
        <v>157.73299074957549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-0.21523194849068</v>
      </c>
      <c r="D163">
        <f t="shared" si="37"/>
        <v>-4.617109264445042E-2</v>
      </c>
      <c r="E163" s="2">
        <f t="shared" si="29"/>
        <v>1.7494837455415753E-2</v>
      </c>
      <c r="K163">
        <f t="shared" si="34"/>
        <v>157.73299074957549</v>
      </c>
      <c r="L163" s="2">
        <v>-0.10287</v>
      </c>
      <c r="M163" s="2">
        <v>-0.34750000002019998</v>
      </c>
      <c r="N163" s="2">
        <f t="shared" si="30"/>
        <v>3.2147660953131944E-3</v>
      </c>
      <c r="O163" s="2">
        <f t="shared" si="31"/>
        <v>1.130727843372813E-2</v>
      </c>
      <c r="P163" s="2">
        <f t="shared" si="32"/>
        <v>0.12441681656747978</v>
      </c>
    </row>
    <row r="164" spans="1:16" x14ac:dyDescent="0.55000000000000004">
      <c r="A164">
        <f t="shared" si="33"/>
        <v>158.73299074957549</v>
      </c>
      <c r="C164">
        <f t="shared" si="38"/>
        <v>-0.24107946846837924</v>
      </c>
      <c r="D164">
        <f t="shared" si="37"/>
        <v>-9.6199632506014168E-2</v>
      </c>
      <c r="E164" s="2">
        <f t="shared" si="29"/>
        <v>1.6728110835592974E-2</v>
      </c>
      <c r="K164">
        <f t="shared" si="34"/>
        <v>158.73299074957549</v>
      </c>
      <c r="L164" s="2">
        <v>-0.15875</v>
      </c>
      <c r="M164" s="2">
        <v>-0.3704166666582</v>
      </c>
      <c r="N164" s="2">
        <f t="shared" si="30"/>
        <v>3.91254847363268E-3</v>
      </c>
      <c r="O164" s="2">
        <f t="shared" si="31"/>
        <v>2.6313929267482924E-2</v>
      </c>
      <c r="P164" s="2">
        <f t="shared" si="32"/>
        <v>0.14110867551178169</v>
      </c>
    </row>
    <row r="165" spans="1:16" x14ac:dyDescent="0.55000000000000004">
      <c r="A165">
        <f t="shared" si="33"/>
        <v>159.73299074957549</v>
      </c>
      <c r="C165">
        <f t="shared" si="38"/>
        <v>-0.201340040910473</v>
      </c>
      <c r="D165">
        <f t="shared" si="37"/>
        <v>-0.11941518763472184</v>
      </c>
      <c r="E165" s="2">
        <f t="shared" si="29"/>
        <v>1.1501123773870477E-2</v>
      </c>
      <c r="K165">
        <f t="shared" si="34"/>
        <v>159.73299074957549</v>
      </c>
      <c r="L165" s="2">
        <v>-0.19126199999999899</v>
      </c>
      <c r="M165" s="2">
        <v>-0.30858333335280003</v>
      </c>
      <c r="N165" s="2">
        <f t="shared" si="30"/>
        <v>5.1619644470513419E-3</v>
      </c>
      <c r="O165" s="2">
        <f t="shared" si="31"/>
        <v>3.7918872274758049E-2</v>
      </c>
      <c r="P165" s="2">
        <f t="shared" si="32"/>
        <v>9.8477352381799083E-2</v>
      </c>
    </row>
    <row r="166" spans="1:16" x14ac:dyDescent="0.55000000000000004">
      <c r="A166">
        <f t="shared" si="33"/>
        <v>160.73299074957549</v>
      </c>
      <c r="C166">
        <f t="shared" si="38"/>
        <v>-0.10612067638665974</v>
      </c>
      <c r="D166">
        <f t="shared" si="37"/>
        <v>-0.10967009398567096</v>
      </c>
      <c r="E166" s="2">
        <f t="shared" si="29"/>
        <v>4.5850039245461417E-3</v>
      </c>
      <c r="K166">
        <f t="shared" si="34"/>
        <v>160.73299074957549</v>
      </c>
      <c r="L166" s="2">
        <v>-0.16306799999999899</v>
      </c>
      <c r="M166" s="2">
        <v>-0.17383333343499999</v>
      </c>
      <c r="N166" s="2">
        <f t="shared" si="30"/>
        <v>2.8513363667150098E-3</v>
      </c>
      <c r="O166" s="2">
        <f t="shared" si="31"/>
        <v>2.7733469068636368E-2</v>
      </c>
      <c r="P166" s="2">
        <f t="shared" si="32"/>
        <v>3.2062846692301888E-2</v>
      </c>
    </row>
    <row r="167" spans="1:16" x14ac:dyDescent="0.55000000000000004">
      <c r="A167">
        <f t="shared" si="33"/>
        <v>161.73299074957549</v>
      </c>
      <c r="C167">
        <f t="shared" si="38"/>
        <v>2.0194518190216296E-2</v>
      </c>
      <c r="D167">
        <f t="shared" si="37"/>
        <v>-6.9302815513146987E-2</v>
      </c>
      <c r="E167" s="2">
        <f t="shared" si="29"/>
        <v>2.6496844862315737E-4</v>
      </c>
      <c r="K167">
        <f t="shared" si="34"/>
        <v>161.73299074957549</v>
      </c>
      <c r="L167" s="2">
        <v>-0.101599999999999</v>
      </c>
      <c r="M167" s="2">
        <v>3.9166667157999801E-3</v>
      </c>
      <c r="N167" s="2">
        <f t="shared" si="30"/>
        <v>1.0431081257777542E-3</v>
      </c>
      <c r="O167" s="2">
        <f t="shared" si="31"/>
        <v>1.1038798687506218E-2</v>
      </c>
      <c r="P167" s="2">
        <f t="shared" si="32"/>
        <v>1.718757002312083E-6</v>
      </c>
    </row>
    <row r="168" spans="1:16" x14ac:dyDescent="0.55000000000000004">
      <c r="A168">
        <f t="shared" si="33"/>
        <v>162.73299074957549</v>
      </c>
      <c r="C168">
        <f t="shared" si="38"/>
        <v>0.14508204523966495</v>
      </c>
      <c r="D168">
        <f t="shared" si="37"/>
        <v>-8.5618455498972998E-3</v>
      </c>
      <c r="E168" s="2">
        <f t="shared" si="29"/>
        <v>1.6606674732624384E-3</v>
      </c>
      <c r="K168">
        <f t="shared" si="34"/>
        <v>162.73299074957549</v>
      </c>
      <c r="L168" s="2">
        <v>-1.651E-2</v>
      </c>
      <c r="M168" s="2">
        <v>0.1858333332348</v>
      </c>
      <c r="N168" s="2">
        <f t="shared" si="30"/>
        <v>6.3173159162687356E-5</v>
      </c>
      <c r="O168" s="2">
        <f t="shared" si="31"/>
        <v>3.9902809065252851E-4</v>
      </c>
      <c r="P168" s="2">
        <f t="shared" si="32"/>
        <v>3.261840181905655E-2</v>
      </c>
    </row>
    <row r="169" spans="1:16" x14ac:dyDescent="0.55000000000000004">
      <c r="A169">
        <f t="shared" si="33"/>
        <v>163.73299074957549</v>
      </c>
      <c r="C169">
        <f t="shared" si="38"/>
        <v>0.23607952367640395</v>
      </c>
      <c r="D169">
        <f t="shared" si="37"/>
        <v>5.6966851956208139E-2</v>
      </c>
      <c r="E169" s="2">
        <f t="shared" si="29"/>
        <v>8.7741581224745468E-3</v>
      </c>
      <c r="K169">
        <f t="shared" si="34"/>
        <v>163.73299074957549</v>
      </c>
      <c r="L169" s="2">
        <v>7.2389999999999996E-2</v>
      </c>
      <c r="M169" s="2">
        <v>0.32974999993479898</v>
      </c>
      <c r="N169" s="2">
        <f t="shared" si="30"/>
        <v>2.3787349558072058E-4</v>
      </c>
      <c r="O169" s="2">
        <f t="shared" si="31"/>
        <v>4.7505608551335282E-3</v>
      </c>
      <c r="P169" s="2">
        <f t="shared" si="32"/>
        <v>0.10531473584600913</v>
      </c>
    </row>
    <row r="170" spans="1:16" x14ac:dyDescent="0.55000000000000004">
      <c r="A170">
        <f t="shared" si="33"/>
        <v>164.73299074957549</v>
      </c>
      <c r="C170">
        <f t="shared" si="38"/>
        <v>0.26899506848489718</v>
      </c>
      <c r="D170">
        <f t="shared" si="37"/>
        <v>0.11028545982536925</v>
      </c>
      <c r="E170" s="2">
        <f t="shared" si="29"/>
        <v>1.7557556874655777E-2</v>
      </c>
      <c r="K170">
        <f t="shared" si="34"/>
        <v>164.73299074957549</v>
      </c>
      <c r="L170" s="2">
        <v>0.14325599999999999</v>
      </c>
      <c r="M170" s="2">
        <v>0.40149999999559899</v>
      </c>
      <c r="N170" s="2">
        <f t="shared" si="30"/>
        <v>1.0870565194069401E-3</v>
      </c>
      <c r="O170" s="2">
        <f t="shared" si="31"/>
        <v>1.9541331471962672E-2</v>
      </c>
      <c r="P170" s="2">
        <f t="shared" si="32"/>
        <v>0.15703175124075427</v>
      </c>
    </row>
    <row r="171" spans="1:16" x14ac:dyDescent="0.55000000000000004">
      <c r="A171">
        <f t="shared" si="33"/>
        <v>165.73299074957549</v>
      </c>
      <c r="C171">
        <f t="shared" si="38"/>
        <v>0.23406742677791822</v>
      </c>
      <c r="D171">
        <f t="shared" si="37"/>
        <v>0.13728010243586844</v>
      </c>
      <c r="E171" s="2">
        <f t="shared" si="29"/>
        <v>2.3311968136584534E-2</v>
      </c>
      <c r="K171">
        <f t="shared" si="34"/>
        <v>165.73299074957549</v>
      </c>
      <c r="L171" s="2">
        <v>0.186689999999999</v>
      </c>
      <c r="M171" s="2">
        <v>0.38674999990460002</v>
      </c>
      <c r="N171" s="2">
        <f t="shared" si="30"/>
        <v>2.4413379772978746E-3</v>
      </c>
      <c r="O171" s="2">
        <f t="shared" si="31"/>
        <v>3.3571148695180165E-2</v>
      </c>
      <c r="P171" s="2">
        <f t="shared" si="32"/>
        <v>0.14555928024462214</v>
      </c>
    </row>
    <row r="172" spans="1:16" x14ac:dyDescent="0.55000000000000004">
      <c r="A172">
        <f t="shared" si="33"/>
        <v>166.73299074957549</v>
      </c>
      <c r="C172">
        <f t="shared" si="38"/>
        <v>0.13852909568108468</v>
      </c>
      <c r="D172">
        <f t="shared" si="37"/>
        <v>0.13031007252902252</v>
      </c>
      <c r="E172" s="2">
        <f t="shared" si="29"/>
        <v>2.2641493054918357E-2</v>
      </c>
      <c r="K172">
        <f t="shared" si="34"/>
        <v>166.73299074957549</v>
      </c>
      <c r="L172" s="2">
        <v>0.193802</v>
      </c>
      <c r="M172" s="2">
        <v>0.28900000002780002</v>
      </c>
      <c r="N172" s="2">
        <f t="shared" si="30"/>
        <v>4.031224853979865E-3</v>
      </c>
      <c r="O172" s="2">
        <f t="shared" si="31"/>
        <v>3.6227911860339017E-2</v>
      </c>
      <c r="P172" s="2">
        <f t="shared" si="32"/>
        <v>8.0526729360502092E-2</v>
      </c>
    </row>
    <row r="173" spans="1:16" x14ac:dyDescent="0.55000000000000004">
      <c r="A173">
        <f t="shared" si="33"/>
        <v>167.73299074957549</v>
      </c>
      <c r="C173">
        <f t="shared" si="38"/>
        <v>4.922209165285206E-3</v>
      </c>
      <c r="D173">
        <f t="shared" si="37"/>
        <v>9.0189048196309685E-2</v>
      </c>
      <c r="E173" s="2">
        <f t="shared" si="29"/>
        <v>1.6276092752692671E-2</v>
      </c>
      <c r="K173">
        <f t="shared" si="34"/>
        <v>167.73299074957549</v>
      </c>
      <c r="L173" s="2">
        <v>0.16459199999999999</v>
      </c>
      <c r="M173" s="2">
        <v>0.13250000015060001</v>
      </c>
      <c r="N173" s="2">
        <f t="shared" si="30"/>
        <v>5.5357992371022624E-3</v>
      </c>
      <c r="O173" s="2">
        <f t="shared" si="31"/>
        <v>2.596168858343811E-2</v>
      </c>
      <c r="P173" s="2">
        <f t="shared" si="32"/>
        <v>1.6198243362840498E-2</v>
      </c>
    </row>
    <row r="174" spans="1:16" x14ac:dyDescent="0.55000000000000004">
      <c r="A174">
        <f t="shared" si="33"/>
        <v>168.73299074957549</v>
      </c>
      <c r="C174">
        <f t="shared" si="38"/>
        <v>-0.13442228332634751</v>
      </c>
      <c r="D174">
        <f t="shared" si="37"/>
        <v>2.6057653026078632E-2</v>
      </c>
      <c r="E174" s="2">
        <f t="shared" si="29"/>
        <v>8.5881520988093617E-3</v>
      </c>
      <c r="K174">
        <f t="shared" si="34"/>
        <v>168.73299074957549</v>
      </c>
      <c r="L174" s="2">
        <v>9.4487999999999905E-2</v>
      </c>
      <c r="M174" s="2">
        <v>-4.1749999989799898E-2</v>
      </c>
      <c r="N174" s="2">
        <f t="shared" si="30"/>
        <v>4.6827123869712575E-3</v>
      </c>
      <c r="O174" s="2">
        <f t="shared" si="31"/>
        <v>8.2850613748759322E-3</v>
      </c>
      <c r="P174" s="2">
        <f t="shared" si="32"/>
        <v>2.2069024591832879E-3</v>
      </c>
    </row>
    <row r="175" spans="1:16" x14ac:dyDescent="0.55000000000000004">
      <c r="A175">
        <f t="shared" si="33"/>
        <v>169.73299074957549</v>
      </c>
      <c r="C175">
        <f t="shared" si="38"/>
        <v>-0.24537256724166731</v>
      </c>
      <c r="D175">
        <f t="shared" si="37"/>
        <v>-4.6827009835914535E-2</v>
      </c>
      <c r="E175" s="2">
        <f t="shared" si="29"/>
        <v>2.6821247385924924E-3</v>
      </c>
      <c r="K175">
        <f t="shared" si="34"/>
        <v>169.73299074957549</v>
      </c>
      <c r="L175" s="2">
        <v>7.6199999999999803E-4</v>
      </c>
      <c r="M175" s="2">
        <v>-0.19358333343199899</v>
      </c>
      <c r="N175" s="2">
        <f t="shared" si="30"/>
        <v>2.2647138571627702E-3</v>
      </c>
      <c r="O175" s="2">
        <f t="shared" si="31"/>
        <v>7.3099260374087099E-6</v>
      </c>
      <c r="P175" s="2">
        <f t="shared" si="32"/>
        <v>3.9525819239431312E-2</v>
      </c>
    </row>
    <row r="176" spans="1:16" x14ac:dyDescent="0.55000000000000004">
      <c r="A176">
        <f t="shared" si="33"/>
        <v>170.73299074957549</v>
      </c>
      <c r="C176">
        <f t="shared" si="38"/>
        <v>-0.30046362044465547</v>
      </c>
      <c r="D176">
        <f t="shared" si="37"/>
        <v>-0.11083883468618175</v>
      </c>
      <c r="E176" s="2">
        <f t="shared" si="29"/>
        <v>2.4430587768740859E-4</v>
      </c>
      <c r="K176">
        <f t="shared" si="34"/>
        <v>170.73299074957549</v>
      </c>
      <c r="L176" s="2">
        <v>-7.9755999999999896E-2</v>
      </c>
      <c r="M176" s="2">
        <v>-0.28483333325319898</v>
      </c>
      <c r="N176" s="2">
        <f t="shared" si="30"/>
        <v>9.6614261212850958E-4</v>
      </c>
      <c r="O176" s="2">
        <f t="shared" si="31"/>
        <v>6.9258492684931717E-3</v>
      </c>
      <c r="P176" s="2">
        <f t="shared" si="32"/>
        <v>8.413539166854743E-2</v>
      </c>
    </row>
    <row r="177" spans="1:16" x14ac:dyDescent="0.55000000000000004">
      <c r="A177">
        <f t="shared" si="33"/>
        <v>171.73299074957549</v>
      </c>
      <c r="C177">
        <f t="shared" si="38"/>
        <v>-0.28573493276943795</v>
      </c>
      <c r="D177">
        <f t="shared" si="37"/>
        <v>-0.15033664193567708</v>
      </c>
      <c r="E177" s="2">
        <f t="shared" si="29"/>
        <v>1.0197769482273086E-4</v>
      </c>
      <c r="K177">
        <f t="shared" si="34"/>
        <v>171.73299074957549</v>
      </c>
      <c r="L177" s="2">
        <v>-0.13233400000000001</v>
      </c>
      <c r="M177" s="2">
        <v>-0.29583333337660001</v>
      </c>
      <c r="N177" s="2">
        <f t="shared" si="30"/>
        <v>3.2409511666419891E-4</v>
      </c>
      <c r="O177" s="2">
        <f t="shared" si="31"/>
        <v>1.8441555122071566E-2</v>
      </c>
      <c r="P177" s="2">
        <f t="shared" si="32"/>
        <v>9.0637734044245202E-2</v>
      </c>
    </row>
    <row r="178" spans="1:16" x14ac:dyDescent="0.55000000000000004">
      <c r="A178">
        <f t="shared" si="33"/>
        <v>172.73299074957549</v>
      </c>
      <c r="C178">
        <f t="shared" si="38"/>
        <v>-0.20423275367920957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-0.1555413663506631</v>
      </c>
      <c r="E178" s="2">
        <f t="shared" si="29"/>
        <v>4.2782426105349348E-4</v>
      </c>
      <c r="K178">
        <f t="shared" si="34"/>
        <v>172.73299074957549</v>
      </c>
      <c r="L178" s="2">
        <v>-0.148589999999999</v>
      </c>
      <c r="M178" s="2">
        <v>-0.22491666677739999</v>
      </c>
      <c r="N178" s="2">
        <f t="shared" si="30"/>
        <v>4.8321494141145062E-5</v>
      </c>
      <c r="O178" s="2">
        <f t="shared" si="31"/>
        <v>2.3120932097709022E-2</v>
      </c>
      <c r="P178" s="2">
        <f t="shared" si="32"/>
        <v>5.296642055915509E-2</v>
      </c>
    </row>
    <row r="179" spans="1:16" x14ac:dyDescent="0.55000000000000004">
      <c r="A179">
        <f t="shared" si="33"/>
        <v>173.73299074957549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-7.5301119923972731E-2</v>
      </c>
      <c r="D179">
        <f t="shared" si="39"/>
        <v>-0.12497079809568389</v>
      </c>
      <c r="E179" s="2">
        <f t="shared" si="29"/>
        <v>3.1620710856023452E-4</v>
      </c>
      <c r="K179">
        <f t="shared" si="34"/>
        <v>173.73299074957549</v>
      </c>
      <c r="L179" s="2">
        <v>-0.120141999999999</v>
      </c>
      <c r="M179" s="2">
        <v>-9.3083333187800002E-2</v>
      </c>
      <c r="N179" s="2">
        <f t="shared" si="30"/>
        <v>2.3317291048889979E-5</v>
      </c>
      <c r="O179" s="2">
        <f t="shared" si="31"/>
        <v>1.5278860406343001E-2</v>
      </c>
      <c r="P179" s="2">
        <f t="shared" si="32"/>
        <v>9.6650554018206242E-3</v>
      </c>
    </row>
    <row r="180" spans="1:16" x14ac:dyDescent="0.55000000000000004">
      <c r="A180">
        <f t="shared" si="33"/>
        <v>174.73299074957549</v>
      </c>
      <c r="C180">
        <f t="shared" si="40"/>
        <v>7.0165547618834742E-2</v>
      </c>
      <c r="D180">
        <f t="shared" si="39"/>
        <v>-6.5824567501597223E-2</v>
      </c>
      <c r="E180" s="2">
        <f t="shared" si="29"/>
        <v>4.4429526074783011E-5</v>
      </c>
      <c r="K180">
        <f t="shared" si="34"/>
        <v>174.73299074957549</v>
      </c>
      <c r="L180" s="2">
        <v>-7.3659999999999906E-2</v>
      </c>
      <c r="M180" s="2">
        <v>6.3499999923799996E-2</v>
      </c>
      <c r="N180" s="2">
        <f t="shared" si="30"/>
        <v>6.1394002437024922E-5</v>
      </c>
      <c r="O180" s="2">
        <f t="shared" si="31"/>
        <v>5.9483716706290142E-3</v>
      </c>
      <c r="P180" s="2">
        <f t="shared" si="32"/>
        <v>3.3956632172543778E-3</v>
      </c>
    </row>
    <row r="181" spans="1:16" x14ac:dyDescent="0.55000000000000004">
      <c r="A181">
        <f t="shared" si="33"/>
        <v>175.73299074957549</v>
      </c>
      <c r="C181">
        <f t="shared" si="40"/>
        <v>0.19732974569252698</v>
      </c>
      <c r="D181">
        <f t="shared" si="39"/>
        <v>7.7779620702776268E-3</v>
      </c>
      <c r="E181" s="2">
        <f t="shared" si="29"/>
        <v>1.2275126182098804E-5</v>
      </c>
      <c r="K181">
        <f t="shared" si="34"/>
        <v>175.73299074957549</v>
      </c>
      <c r="L181" s="2">
        <v>1.2700000000000001E-3</v>
      </c>
      <c r="M181" s="2">
        <v>0.2008333333084</v>
      </c>
      <c r="N181" s="2">
        <f t="shared" si="30"/>
        <v>4.2353570308172248E-5</v>
      </c>
      <c r="O181" s="2">
        <f t="shared" si="31"/>
        <v>4.8210435487287042E-6</v>
      </c>
      <c r="P181" s="2">
        <f t="shared" si="32"/>
        <v>3.826157143149609E-2</v>
      </c>
    </row>
    <row r="182" spans="1:16" x14ac:dyDescent="0.55000000000000004">
      <c r="A182">
        <f t="shared" si="33"/>
        <v>176.73299074957549</v>
      </c>
      <c r="C182">
        <f t="shared" si="40"/>
        <v>0.27598749782763499</v>
      </c>
      <c r="D182">
        <f t="shared" si="39"/>
        <v>7.8269854954958154E-2</v>
      </c>
      <c r="E182" s="2">
        <f t="shared" si="29"/>
        <v>1.8168924784761498E-5</v>
      </c>
      <c r="K182">
        <f t="shared" si="34"/>
        <v>176.73299074957549</v>
      </c>
      <c r="L182" s="2">
        <v>7.0358000000000004E-2</v>
      </c>
      <c r="M182" s="2">
        <v>0.2802500000018</v>
      </c>
      <c r="N182" s="2">
        <f t="shared" si="30"/>
        <v>6.2597448828295829E-5</v>
      </c>
      <c r="O182" s="2">
        <f t="shared" si="31"/>
        <v>4.4745814730882492E-3</v>
      </c>
      <c r="P182" s="2">
        <f t="shared" si="32"/>
        <v>7.5637276253529701E-2</v>
      </c>
    </row>
    <row r="183" spans="1:16" x14ac:dyDescent="0.55000000000000004">
      <c r="A183">
        <f t="shared" si="33"/>
        <v>177.73299074957549</v>
      </c>
      <c r="C183">
        <f t="shared" si="40"/>
        <v>0.28798291850265734</v>
      </c>
      <c r="D183">
        <f t="shared" si="39"/>
        <v>0.12895627998104842</v>
      </c>
      <c r="E183" s="2">
        <f t="shared" si="29"/>
        <v>6.9160046147566341E-5</v>
      </c>
      <c r="K183">
        <f t="shared" si="34"/>
        <v>177.73299074957549</v>
      </c>
      <c r="L183" s="2">
        <v>0.11811000000000001</v>
      </c>
      <c r="M183" s="2">
        <v>0.27966666657359901</v>
      </c>
      <c r="N183" s="2">
        <f t="shared" si="30"/>
        <v>1.1764178942729149E-4</v>
      </c>
      <c r="O183" s="2">
        <f t="shared" si="31"/>
        <v>1.314331839115233E-2</v>
      </c>
      <c r="P183" s="2">
        <f t="shared" si="32"/>
        <v>7.5316757106422286E-2</v>
      </c>
    </row>
    <row r="184" spans="1:16" x14ac:dyDescent="0.55000000000000004">
      <c r="A184">
        <f t="shared" si="33"/>
        <v>178.73299074957549</v>
      </c>
      <c r="C184">
        <f t="shared" si="40"/>
        <v>0.23161992367994749</v>
      </c>
      <c r="D184">
        <f t="shared" si="39"/>
        <v>0.14810865425010394</v>
      </c>
      <c r="E184" s="2">
        <f t="shared" si="29"/>
        <v>1.3046488750868565E-3</v>
      </c>
      <c r="K184">
        <f t="shared" si="34"/>
        <v>178.73299074957549</v>
      </c>
      <c r="L184" s="2">
        <v>0.12953999999999999</v>
      </c>
      <c r="M184" s="2">
        <v>0.19550000015999999</v>
      </c>
      <c r="N184" s="2">
        <f t="shared" si="30"/>
        <v>3.4479492065990367E-4</v>
      </c>
      <c r="O184" s="2">
        <f t="shared" si="31"/>
        <v>1.5894732275157031E-2</v>
      </c>
      <c r="P184" s="2">
        <f t="shared" si="32"/>
        <v>3.6203555649123247E-2</v>
      </c>
    </row>
    <row r="185" spans="1:16" x14ac:dyDescent="0.55000000000000004">
      <c r="A185">
        <f t="shared" si="33"/>
        <v>179.73299074957549</v>
      </c>
      <c r="C185">
        <f t="shared" si="40"/>
        <v>0.12197955595470933</v>
      </c>
      <c r="D185">
        <f t="shared" si="39"/>
        <v>0.1318171489335429</v>
      </c>
      <c r="E185" s="2">
        <f t="shared" si="29"/>
        <v>5.8363828136307992E-3</v>
      </c>
      <c r="K185">
        <f t="shared" si="34"/>
        <v>179.73299074957549</v>
      </c>
      <c r="L185" s="2">
        <v>0.107696</v>
      </c>
      <c r="M185" s="2">
        <v>4.5583333445799901E-2</v>
      </c>
      <c r="N185" s="2">
        <f t="shared" si="30"/>
        <v>5.8182982587415798E-4</v>
      </c>
      <c r="O185" s="2">
        <f t="shared" si="31"/>
        <v>1.0863958046170269E-2</v>
      </c>
      <c r="P185" s="2">
        <f t="shared" si="32"/>
        <v>1.6285787289928816E-3</v>
      </c>
    </row>
    <row r="186" spans="1:16" x14ac:dyDescent="0.55000000000000004">
      <c r="A186">
        <f t="shared" si="33"/>
        <v>180.73299074957549</v>
      </c>
      <c r="C186">
        <f t="shared" si="40"/>
        <v>-1.2927627770363971E-2</v>
      </c>
      <c r="D186">
        <f t="shared" si="39"/>
        <v>8.4895583192479168E-2</v>
      </c>
      <c r="E186" s="2">
        <f t="shared" si="29"/>
        <v>1.4417374576262328E-2</v>
      </c>
      <c r="K186">
        <f t="shared" si="34"/>
        <v>180.73299074957549</v>
      </c>
      <c r="L186" s="2">
        <v>4.3687999999999998E-2</v>
      </c>
      <c r="M186" s="2">
        <v>-0.13300000001420001</v>
      </c>
      <c r="N186" s="2">
        <f t="shared" si="30"/>
        <v>1.6980649125650918E-3</v>
      </c>
      <c r="O186" s="2">
        <f t="shared" si="31"/>
        <v>1.6178344237439491E-3</v>
      </c>
      <c r="P186" s="2">
        <f t="shared" si="32"/>
        <v>1.9106891645569439E-2</v>
      </c>
    </row>
    <row r="187" spans="1:16" x14ac:dyDescent="0.55000000000000004">
      <c r="A187">
        <f t="shared" si="33"/>
        <v>181.73299074957549</v>
      </c>
      <c r="C187">
        <f t="shared" si="40"/>
        <v>-0.13920677303746498</v>
      </c>
      <c r="D187">
        <f t="shared" si="39"/>
        <v>1.9618611385824238E-2</v>
      </c>
      <c r="E187" s="2">
        <f t="shared" si="29"/>
        <v>2.4479698326331199E-2</v>
      </c>
      <c r="K187">
        <f t="shared" si="34"/>
        <v>181.73299074957549</v>
      </c>
      <c r="L187" s="2">
        <v>-4.9784000000000002E-2</v>
      </c>
      <c r="M187" s="2">
        <v>-0.29566666670460001</v>
      </c>
      <c r="N187" s="2">
        <f t="shared" si="30"/>
        <v>4.8167224671717404E-3</v>
      </c>
      <c r="O187" s="2">
        <f t="shared" si="31"/>
        <v>2.8355292176610682E-3</v>
      </c>
      <c r="P187" s="2">
        <f t="shared" si="32"/>
        <v>9.053740814753905E-2</v>
      </c>
    </row>
    <row r="188" spans="1:16" x14ac:dyDescent="0.55000000000000004">
      <c r="A188">
        <f t="shared" si="33"/>
        <v>182.73299074957549</v>
      </c>
      <c r="C188">
        <f t="shared" si="40"/>
        <v>-0.22555838544036283</v>
      </c>
      <c r="D188">
        <f t="shared" si="39"/>
        <v>-4.7388539053556153E-2</v>
      </c>
      <c r="E188" s="2">
        <f t="shared" si="29"/>
        <v>2.9879985405566956E-2</v>
      </c>
      <c r="K188">
        <f t="shared" si="34"/>
        <v>182.73299074957549</v>
      </c>
      <c r="L188" s="2">
        <v>-0.130048</v>
      </c>
      <c r="M188" s="2">
        <v>-0.39841666671599901</v>
      </c>
      <c r="N188" s="2">
        <f t="shared" si="30"/>
        <v>6.8325864839566749E-3</v>
      </c>
      <c r="O188" s="2">
        <f t="shared" si="31"/>
        <v>1.7825904746872505E-2</v>
      </c>
      <c r="P188" s="2">
        <f t="shared" si="32"/>
        <v>0.16292875899631026</v>
      </c>
    </row>
    <row r="189" spans="1:16" x14ac:dyDescent="0.55000000000000004">
      <c r="A189">
        <f t="shared" si="33"/>
        <v>183.73299074957549</v>
      </c>
      <c r="C189">
        <f t="shared" si="40"/>
        <v>-0.25107397343859522</v>
      </c>
      <c r="D189">
        <f t="shared" si="39"/>
        <v>-9.932753203745448E-2</v>
      </c>
      <c r="E189" s="2">
        <f t="shared" si="29"/>
        <v>2.6247032713419136E-2</v>
      </c>
      <c r="K189">
        <f t="shared" si="34"/>
        <v>183.73299074957549</v>
      </c>
      <c r="L189" s="2">
        <v>-0.190245999999999</v>
      </c>
      <c r="M189" s="2">
        <v>-0.41308333339480002</v>
      </c>
      <c r="N189" s="2">
        <f t="shared" si="30"/>
        <v>8.2661678166562336E-3</v>
      </c>
      <c r="O189" s="2">
        <f t="shared" si="31"/>
        <v>3.7524217869780697E-2</v>
      </c>
      <c r="P189" s="2">
        <f t="shared" si="32"/>
        <v>0.17498410430100908</v>
      </c>
    </row>
    <row r="190" spans="1:16" x14ac:dyDescent="0.55000000000000004">
      <c r="A190">
        <f t="shared" si="33"/>
        <v>184.73299074957549</v>
      </c>
      <c r="C190">
        <f t="shared" si="40"/>
        <v>-0.21040293792132403</v>
      </c>
      <c r="D190">
        <f t="shared" si="39"/>
        <v>-0.12342645455741098</v>
      </c>
      <c r="E190" s="2">
        <f t="shared" si="29"/>
        <v>1.4806118648470838E-2</v>
      </c>
      <c r="K190">
        <f t="shared" si="34"/>
        <v>184.73299074957549</v>
      </c>
      <c r="L190" s="2">
        <v>-0.206756</v>
      </c>
      <c r="M190" s="2">
        <v>-0.33208333341899998</v>
      </c>
      <c r="N190" s="2">
        <f t="shared" si="30"/>
        <v>6.9438131436685068E-3</v>
      </c>
      <c r="O190" s="2">
        <f t="shared" si="31"/>
        <v>4.4193157890663179E-2</v>
      </c>
      <c r="P190" s="2">
        <f t="shared" si="32"/>
        <v>0.11377872007503022</v>
      </c>
    </row>
    <row r="191" spans="1:16" x14ac:dyDescent="0.55000000000000004">
      <c r="A191">
        <f t="shared" si="33"/>
        <v>185.73299074957549</v>
      </c>
      <c r="C191">
        <f t="shared" si="40"/>
        <v>-0.11500508561679737</v>
      </c>
      <c r="D191">
        <f t="shared" si="39"/>
        <v>-0.11411249972634369</v>
      </c>
      <c r="E191" s="2">
        <f t="shared" si="29"/>
        <v>3.1728714846719032E-3</v>
      </c>
      <c r="K191">
        <f t="shared" si="34"/>
        <v>185.73299074957549</v>
      </c>
      <c r="L191" s="2">
        <v>-0.176784</v>
      </c>
      <c r="M191" s="2">
        <v>-0.17133333327879999</v>
      </c>
      <c r="N191" s="2">
        <f t="shared" si="30"/>
        <v>3.9277169465509031E-3</v>
      </c>
      <c r="O191" s="2">
        <f t="shared" si="31"/>
        <v>3.2489949839831063E-2</v>
      </c>
      <c r="P191" s="2">
        <f t="shared" si="32"/>
        <v>3.1173791567736291E-2</v>
      </c>
    </row>
    <row r="192" spans="1:16" x14ac:dyDescent="0.55000000000000004">
      <c r="A192">
        <f t="shared" si="33"/>
        <v>186.73299074957549</v>
      </c>
      <c r="C192">
        <f t="shared" si="40"/>
        <v>9.8171277024506655E-3</v>
      </c>
      <c r="D192">
        <f t="shared" si="39"/>
        <v>-7.4367013743135257E-2</v>
      </c>
      <c r="E192" s="2">
        <f t="shared" si="29"/>
        <v>5.8884873071497225E-4</v>
      </c>
      <c r="K192">
        <f t="shared" si="34"/>
        <v>186.73299074957549</v>
      </c>
      <c r="L192" s="2">
        <v>-0.11684</v>
      </c>
      <c r="M192" s="2">
        <v>3.4083333230199998E-2</v>
      </c>
      <c r="N192" s="2">
        <f t="shared" si="30"/>
        <v>1.8039545615758212E-3</v>
      </c>
      <c r="O192" s="2">
        <f t="shared" si="31"/>
        <v>1.4473458442166829E-2</v>
      </c>
      <c r="P192" s="2">
        <f t="shared" si="32"/>
        <v>8.3264869756843288E-4</v>
      </c>
    </row>
    <row r="193" spans="1:16" x14ac:dyDescent="0.55000000000000004">
      <c r="A193">
        <f t="shared" si="33"/>
        <v>187.73299074957549</v>
      </c>
      <c r="C193">
        <f t="shared" si="40"/>
        <v>0.13135697634620214</v>
      </c>
      <c r="D193">
        <f t="shared" si="39"/>
        <v>-1.4927569111780418E-2</v>
      </c>
      <c r="E193" s="2">
        <f t="shared" si="29"/>
        <v>1.1020035546249111E-2</v>
      </c>
      <c r="K193">
        <f t="shared" si="34"/>
        <v>187.73299074957549</v>
      </c>
      <c r="L193" s="2">
        <v>-2.1589999999999901E-2</v>
      </c>
      <c r="M193" s="2">
        <v>0.23633333342839999</v>
      </c>
      <c r="N193" s="2">
        <f t="shared" si="30"/>
        <v>4.4387985340301045E-5</v>
      </c>
      <c r="O193" s="2">
        <f t="shared" si="31"/>
        <v>6.277874755393234E-4</v>
      </c>
      <c r="P193" s="2">
        <f t="shared" si="32"/>
        <v>5.3409822840150167E-2</v>
      </c>
    </row>
    <row r="194" spans="1:16" x14ac:dyDescent="0.55000000000000004">
      <c r="A194">
        <f t="shared" si="33"/>
        <v>188.73299074957549</v>
      </c>
      <c r="C194">
        <f t="shared" si="40"/>
        <v>0.2177951455298747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4.8459345697204448E-2</v>
      </c>
      <c r="E194" s="2">
        <f t="shared" si="29"/>
        <v>2.9054857448226772E-2</v>
      </c>
      <c r="K194">
        <f t="shared" si="34"/>
        <v>188.73299074957549</v>
      </c>
      <c r="L194" s="2">
        <v>7.7469999999999997E-2</v>
      </c>
      <c r="M194" s="2">
        <v>0.38825000010499899</v>
      </c>
      <c r="N194" s="2">
        <f t="shared" si="30"/>
        <v>8.4161806307630994E-4</v>
      </c>
      <c r="O194" s="2">
        <f t="shared" si="31"/>
        <v>5.4766382702467285E-3</v>
      </c>
      <c r="P194" s="2">
        <f t="shared" si="32"/>
        <v>0.14670609735651075</v>
      </c>
    </row>
    <row r="195" spans="1:16" x14ac:dyDescent="0.55000000000000004">
      <c r="A195">
        <f t="shared" si="33"/>
        <v>189.73299074957549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0.24626431035346252</v>
      </c>
      <c r="D195">
        <f t="shared" si="41"/>
        <v>9.9043688233335869E-2</v>
      </c>
      <c r="E195" s="2">
        <f t="shared" si="29"/>
        <v>4.2705196355140536E-2</v>
      </c>
      <c r="K195">
        <f t="shared" si="34"/>
        <v>189.73299074957549</v>
      </c>
      <c r="L195" s="2">
        <v>0.166877999999999</v>
      </c>
      <c r="M195" s="2">
        <v>0.45291666663119901</v>
      </c>
      <c r="N195" s="2">
        <f t="shared" si="30"/>
        <v>4.6014938528568519E-3</v>
      </c>
      <c r="O195" s="2">
        <f t="shared" si="31"/>
        <v>2.6703583880238725E-2</v>
      </c>
      <c r="P195" s="2">
        <f t="shared" si="32"/>
        <v>0.20042542835100571</v>
      </c>
    </row>
    <row r="196" spans="1:16" x14ac:dyDescent="0.55000000000000004">
      <c r="A196">
        <f t="shared" si="33"/>
        <v>190.73299074957549</v>
      </c>
      <c r="C196">
        <f t="shared" si="42"/>
        <v>0.20866336112923203</v>
      </c>
      <c r="D196">
        <f t="shared" si="41"/>
        <v>0.12332924412859748</v>
      </c>
      <c r="E196" s="2">
        <f t="shared" si="29"/>
        <v>4.3891634986668628E-2</v>
      </c>
      <c r="K196">
        <f t="shared" si="34"/>
        <v>190.73299074957549</v>
      </c>
      <c r="L196" s="2">
        <v>0.218948</v>
      </c>
      <c r="M196" s="2">
        <v>0.41816666656059898</v>
      </c>
      <c r="N196" s="2">
        <f t="shared" si="30"/>
        <v>9.1429464743948731E-3</v>
      </c>
      <c r="O196" s="2">
        <f t="shared" si="31"/>
        <v>4.6432627005149357E-2</v>
      </c>
      <c r="P196" s="2">
        <f t="shared" si="32"/>
        <v>0.17051860625286819</v>
      </c>
    </row>
    <row r="197" spans="1:16" x14ac:dyDescent="0.55000000000000004">
      <c r="A197">
        <f t="shared" si="33"/>
        <v>191.73299074957549</v>
      </c>
      <c r="C197">
        <f t="shared" si="42"/>
        <v>0.11376110408976595</v>
      </c>
      <c r="D197">
        <f t="shared" si="41"/>
        <v>0.11451395807743357</v>
      </c>
      <c r="E197" s="2">
        <f t="shared" si="29"/>
        <v>3.135457437292237E-2</v>
      </c>
      <c r="K197">
        <f t="shared" si="34"/>
        <v>191.73299074957549</v>
      </c>
      <c r="L197" s="2">
        <v>0.216916</v>
      </c>
      <c r="M197" s="2">
        <v>0.29083333334360001</v>
      </c>
      <c r="N197" s="2">
        <f t="shared" si="30"/>
        <v>1.0486178189911051E-2</v>
      </c>
      <c r="O197" s="2">
        <f t="shared" si="31"/>
        <v>4.5561035911104074E-2</v>
      </c>
      <c r="P197" s="2">
        <f t="shared" si="32"/>
        <v>8.1570588966729071E-2</v>
      </c>
    </row>
    <row r="198" spans="1:16" x14ac:dyDescent="0.55000000000000004">
      <c r="A198">
        <f t="shared" si="33"/>
        <v>192.73299074957549</v>
      </c>
      <c r="C198">
        <f t="shared" si="42"/>
        <v>-1.4942404867060187E-2</v>
      </c>
      <c r="D198">
        <f t="shared" si="41"/>
        <v>7.4248511332237602E-2</v>
      </c>
      <c r="E198" s="2">
        <f t="shared" ref="E198:E266" si="43">(M198-C198)^2</f>
        <v>1.4186970941191871E-2</v>
      </c>
      <c r="K198">
        <f t="shared" si="34"/>
        <v>192.73299074957549</v>
      </c>
      <c r="L198" s="2">
        <v>0.18110200000000001</v>
      </c>
      <c r="M198" s="2">
        <v>0.104166666748799</v>
      </c>
      <c r="N198" s="2">
        <f t="shared" si="30"/>
        <v>1.141766804047163E-2</v>
      </c>
      <c r="O198" s="2">
        <f t="shared" si="31"/>
        <v>3.1554659522556018E-2</v>
      </c>
      <c r="P198" s="2">
        <f t="shared" si="32"/>
        <v>9.7889230105092963E-3</v>
      </c>
    </row>
    <row r="199" spans="1:16" x14ac:dyDescent="0.55000000000000004">
      <c r="A199">
        <f t="shared" si="33"/>
        <v>193.73299074957549</v>
      </c>
      <c r="C199">
        <f t="shared" si="42"/>
        <v>-0.1450670855976296</v>
      </c>
      <c r="D199">
        <f t="shared" si="41"/>
        <v>1.2269166421118704E-2</v>
      </c>
      <c r="E199" s="2">
        <f t="shared" si="43"/>
        <v>2.4486417396123667E-3</v>
      </c>
      <c r="K199">
        <f t="shared" si="34"/>
        <v>193.73299074957549</v>
      </c>
      <c r="L199" s="2">
        <v>0.10033</v>
      </c>
      <c r="M199" s="2">
        <v>-9.55833333186E-2</v>
      </c>
      <c r="N199" s="2">
        <f t="shared" ref="N199:N262" si="44">(L199-D199)^2</f>
        <v>7.7547104106074271E-3</v>
      </c>
      <c r="O199" s="2">
        <f t="shared" ref="O199:O262" si="45">(L199-$J$1)^2</f>
        <v>9.3826950382561291E-3</v>
      </c>
      <c r="P199" s="2">
        <f t="shared" ref="P199:P262" si="46">(M199-$J$2)^2</f>
        <v>1.0162860496364721E-2</v>
      </c>
    </row>
    <row r="200" spans="1:16" x14ac:dyDescent="0.55000000000000004">
      <c r="A200">
        <f t="shared" si="33"/>
        <v>194.73299074957549</v>
      </c>
      <c r="C200">
        <f t="shared" si="42"/>
        <v>-0.2434570943793033</v>
      </c>
      <c r="D200">
        <f t="shared" si="41"/>
        <v>-5.6007130313841219E-2</v>
      </c>
      <c r="E200" s="2">
        <f t="shared" si="43"/>
        <v>2.5470794502073366E-4</v>
      </c>
      <c r="K200">
        <f t="shared" si="34"/>
        <v>194.73299074957549</v>
      </c>
      <c r="L200" s="2">
        <v>1.5240000000000099E-3</v>
      </c>
      <c r="M200" s="2">
        <v>-0.25941666658599899</v>
      </c>
      <c r="N200" s="2">
        <f t="shared" si="44"/>
        <v>3.3098309551881813E-3</v>
      </c>
      <c r="O200" s="2">
        <f t="shared" si="45"/>
        <v>3.7701503043886675E-6</v>
      </c>
      <c r="P200" s="2">
        <f t="shared" si="46"/>
        <v>7.0036630416303799E-2</v>
      </c>
    </row>
    <row r="201" spans="1:16" x14ac:dyDescent="0.55000000000000004">
      <c r="A201">
        <f t="shared" si="33"/>
        <v>195.73299074957549</v>
      </c>
      <c r="C201">
        <f t="shared" si="42"/>
        <v>-0.28451315835228191</v>
      </c>
      <c r="D201">
        <f t="shared" si="41"/>
        <v>-0.11332709541002119</v>
      </c>
      <c r="E201" s="2">
        <f t="shared" si="43"/>
        <v>3.9254621021123474E-3</v>
      </c>
      <c r="K201">
        <f t="shared" si="34"/>
        <v>195.73299074957549</v>
      </c>
      <c r="L201" s="2">
        <v>-9.5504000000000006E-2</v>
      </c>
      <c r="M201" s="2">
        <v>-0.34716666665079898</v>
      </c>
      <c r="N201" s="2">
        <f t="shared" si="44"/>
        <v>3.1766272999471807E-4</v>
      </c>
      <c r="O201" s="2">
        <f t="shared" si="45"/>
        <v>9.7949990416422699E-3</v>
      </c>
      <c r="P201" s="2">
        <f t="shared" si="46"/>
        <v>0.12418177586619294</v>
      </c>
    </row>
    <row r="202" spans="1:16" x14ac:dyDescent="0.55000000000000004">
      <c r="A202">
        <f t="shared" si="33"/>
        <v>196.73299074957549</v>
      </c>
      <c r="C202">
        <f t="shared" si="42"/>
        <v>-0.25666827083413452</v>
      </c>
      <c r="D202">
        <f t="shared" si="41"/>
        <v>-0.14492550579654057</v>
      </c>
      <c r="E202" s="2">
        <f t="shared" si="43"/>
        <v>6.710077441617085E-3</v>
      </c>
      <c r="K202">
        <f t="shared" si="34"/>
        <v>196.73299074957549</v>
      </c>
      <c r="L202" s="2">
        <v>-0.15646399999999999</v>
      </c>
      <c r="M202" s="2">
        <v>-0.33858333319519901</v>
      </c>
      <c r="N202" s="2">
        <f t="shared" si="44"/>
        <v>1.3313684848326678E-4</v>
      </c>
      <c r="O202" s="2">
        <f t="shared" si="45"/>
        <v>2.5577504940283862E-2</v>
      </c>
      <c r="P202" s="2">
        <f t="shared" si="46"/>
        <v>0.11820601310139237</v>
      </c>
    </row>
    <row r="203" spans="1:16" x14ac:dyDescent="0.55000000000000004">
      <c r="A203">
        <f t="shared" si="33"/>
        <v>197.73299074957549</v>
      </c>
      <c r="C203">
        <f t="shared" si="42"/>
        <v>-0.16538311647346057</v>
      </c>
      <c r="D203">
        <f t="shared" si="41"/>
        <v>-0.14224863516504674</v>
      </c>
      <c r="E203" s="2">
        <f t="shared" si="43"/>
        <v>5.4440122765358574E-3</v>
      </c>
      <c r="K203">
        <f t="shared" si="34"/>
        <v>197.73299074957549</v>
      </c>
      <c r="L203" s="2">
        <v>-0.163575999999999</v>
      </c>
      <c r="M203" s="2">
        <v>-0.2391666666492</v>
      </c>
      <c r="N203" s="2">
        <f t="shared" si="44"/>
        <v>4.5485649080315833E-4</v>
      </c>
      <c r="O203" s="2">
        <f t="shared" si="45"/>
        <v>2.7902925359125051E-2</v>
      </c>
      <c r="P203" s="2">
        <f t="shared" si="46"/>
        <v>5.9728596892376015E-2</v>
      </c>
    </row>
    <row r="204" spans="1:16" x14ac:dyDescent="0.55000000000000004">
      <c r="A204">
        <f t="shared" ref="A204:A266" si="47">K204</f>
        <v>198.73299074957549</v>
      </c>
      <c r="C204">
        <f t="shared" si="42"/>
        <v>-3.190459676314826E-2</v>
      </c>
      <c r="D204">
        <f t="shared" si="41"/>
        <v>-0.10514410174777637</v>
      </c>
      <c r="E204" s="2">
        <f t="shared" si="43"/>
        <v>1.8644032887115975E-3</v>
      </c>
      <c r="K204">
        <f t="shared" si="34"/>
        <v>198.73299074957549</v>
      </c>
      <c r="L204" s="2">
        <v>-0.124206</v>
      </c>
      <c r="M204" s="2">
        <v>-7.5083333297600002E-2</v>
      </c>
      <c r="N204" s="2">
        <f t="shared" si="44"/>
        <v>3.633559649781261E-4</v>
      </c>
      <c r="O204" s="2">
        <f t="shared" si="45"/>
        <v>1.6300059786252687E-2</v>
      </c>
      <c r="P204" s="2">
        <f t="shared" si="46"/>
        <v>6.4498589286189918E-3</v>
      </c>
    </row>
    <row r="205" spans="1:16" x14ac:dyDescent="0.55000000000000004">
      <c r="A205">
        <f t="shared" si="47"/>
        <v>199.73299074957549</v>
      </c>
      <c r="C205">
        <f t="shared" si="42"/>
        <v>0.11191255378611417</v>
      </c>
      <c r="D205">
        <f t="shared" si="41"/>
        <v>-4.1965971937161985E-2</v>
      </c>
      <c r="E205" s="2">
        <f t="shared" si="43"/>
        <v>1.2810818779970074E-5</v>
      </c>
      <c r="K205">
        <f t="shared" ref="K205:K266" si="48">K204+1</f>
        <v>199.73299074957549</v>
      </c>
      <c r="L205" s="2">
        <v>-5.8673999999999997E-2</v>
      </c>
      <c r="M205" s="2">
        <v>0.108333333371</v>
      </c>
      <c r="N205" s="2">
        <f t="shared" si="44"/>
        <v>2.7915820174858252E-4</v>
      </c>
      <c r="O205" s="2">
        <f t="shared" si="45"/>
        <v>3.8613407612129677E-3</v>
      </c>
      <c r="P205" s="2">
        <f t="shared" si="46"/>
        <v>1.0630775664969517E-2</v>
      </c>
    </row>
    <row r="206" spans="1:16" x14ac:dyDescent="0.55000000000000004">
      <c r="A206">
        <f t="shared" si="47"/>
        <v>200.73299074957549</v>
      </c>
      <c r="C206">
        <f t="shared" si="42"/>
        <v>0.23143853266122447</v>
      </c>
      <c r="D206">
        <f t="shared" si="41"/>
        <v>3.2436599980860341E-2</v>
      </c>
      <c r="E206" s="2">
        <f t="shared" si="43"/>
        <v>9.2891665241299365E-4</v>
      </c>
      <c r="K206">
        <f t="shared" si="48"/>
        <v>200.73299074957549</v>
      </c>
      <c r="L206" s="2">
        <v>2.8701999999999998E-2</v>
      </c>
      <c r="M206" s="2">
        <v>0.261916666665999</v>
      </c>
      <c r="N206" s="2">
        <f t="shared" si="44"/>
        <v>1.3947237017042071E-5</v>
      </c>
      <c r="O206" s="2">
        <f t="shared" si="45"/>
        <v>6.3687146916000892E-4</v>
      </c>
      <c r="P206" s="2">
        <f t="shared" si="46"/>
        <v>6.5889235646349478E-2</v>
      </c>
    </row>
    <row r="207" spans="1:16" x14ac:dyDescent="0.55000000000000004">
      <c r="A207">
        <f t="shared" si="47"/>
        <v>201.73299074957549</v>
      </c>
      <c r="C207">
        <f t="shared" si="42"/>
        <v>0.29780990285263709</v>
      </c>
      <c r="D207">
        <f t="shared" si="41"/>
        <v>0.10035111298909839</v>
      </c>
      <c r="E207" s="2">
        <f t="shared" si="43"/>
        <v>2.0346201486970321E-3</v>
      </c>
      <c r="K207">
        <f t="shared" si="48"/>
        <v>201.73299074957549</v>
      </c>
      <c r="L207" s="2">
        <v>0.102108</v>
      </c>
      <c r="M207" s="2">
        <v>0.34291666674339999</v>
      </c>
      <c r="N207" s="2">
        <f t="shared" si="44"/>
        <v>3.0866519690747995E-6</v>
      </c>
      <c r="O207" s="2">
        <f t="shared" si="45"/>
        <v>9.7303058175457497E-3</v>
      </c>
      <c r="P207" s="2">
        <f t="shared" si="46"/>
        <v>0.11403385146616915</v>
      </c>
    </row>
    <row r="208" spans="1:16" x14ac:dyDescent="0.55000000000000004">
      <c r="A208">
        <f t="shared" si="47"/>
        <v>202.73299074957549</v>
      </c>
      <c r="C208">
        <f t="shared" si="42"/>
        <v>0.29505576150523316</v>
      </c>
      <c r="D208">
        <f t="shared" si="41"/>
        <v>0.14555331133593502</v>
      </c>
      <c r="E208" s="2">
        <f t="shared" si="43"/>
        <v>1.0526286009544456E-3</v>
      </c>
      <c r="K208">
        <f t="shared" si="48"/>
        <v>202.73299074957549</v>
      </c>
      <c r="L208" s="2">
        <v>0.151637999999999</v>
      </c>
      <c r="M208" s="2">
        <v>0.32749999983740002</v>
      </c>
      <c r="N208" s="2">
        <f t="shared" si="44"/>
        <v>3.7023436138588645E-5</v>
      </c>
      <c r="O208" s="2">
        <f t="shared" si="45"/>
        <v>2.1955034194899154E-2</v>
      </c>
      <c r="P208" s="2">
        <f t="shared" si="46"/>
        <v>0.10385944784553421</v>
      </c>
    </row>
    <row r="209" spans="1:16" x14ac:dyDescent="0.55000000000000004">
      <c r="A209">
        <f t="shared" si="47"/>
        <v>203.73299074957549</v>
      </c>
      <c r="C209">
        <f t="shared" si="42"/>
        <v>0.22403605389853945</v>
      </c>
      <c r="D209">
        <f t="shared" si="41"/>
        <v>0.15729797205066989</v>
      </c>
      <c r="E209" s="2">
        <f t="shared" si="43"/>
        <v>6.062263711422719E-5</v>
      </c>
      <c r="K209">
        <f t="shared" si="48"/>
        <v>203.73299074957549</v>
      </c>
      <c r="L209" s="2">
        <v>0.16383</v>
      </c>
      <c r="M209" s="2">
        <v>0.21624999988419899</v>
      </c>
      <c r="N209" s="2">
        <f t="shared" si="44"/>
        <v>4.2667389130829728E-5</v>
      </c>
      <c r="O209" s="2">
        <f t="shared" si="45"/>
        <v>2.5716712727171135E-2</v>
      </c>
      <c r="P209" s="2">
        <f t="shared" si="46"/>
        <v>4.4530419300829557E-2</v>
      </c>
    </row>
    <row r="210" spans="1:16" x14ac:dyDescent="0.55000000000000004">
      <c r="A210">
        <f t="shared" si="47"/>
        <v>204.73299074957549</v>
      </c>
      <c r="C210">
        <f t="shared" si="42"/>
        <v>0.10221279707634412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0.13295743250861827</v>
      </c>
      <c r="E210" s="2">
        <f t="shared" si="43"/>
        <v>4.4840161806896832E-3</v>
      </c>
      <c r="K210">
        <f t="shared" si="48"/>
        <v>204.73299074957549</v>
      </c>
      <c r="L210" s="2">
        <v>0.125222</v>
      </c>
      <c r="M210" s="2">
        <v>3.5250000086600002E-2</v>
      </c>
      <c r="N210" s="2">
        <f t="shared" si="44"/>
        <v>5.9836916095388385E-5</v>
      </c>
      <c r="O210" s="2">
        <f t="shared" si="45"/>
        <v>1.4824599636310809E-2</v>
      </c>
      <c r="P210" s="2">
        <f t="shared" si="46"/>
        <v>9.0133967656711074E-4</v>
      </c>
    </row>
    <row r="211" spans="1:16" x14ac:dyDescent="0.55000000000000004">
      <c r="A211">
        <f t="shared" si="47"/>
        <v>205.73299074957549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-4.0687519945913173E-2</v>
      </c>
      <c r="D211">
        <f t="shared" si="49"/>
        <v>7.8652729717326841E-2</v>
      </c>
      <c r="E211" s="2">
        <f t="shared" si="43"/>
        <v>1.6829651500315363E-2</v>
      </c>
      <c r="K211">
        <f t="shared" si="48"/>
        <v>205.73299074957549</v>
      </c>
      <c r="L211" s="2">
        <v>5.3339999999999999E-2</v>
      </c>
      <c r="M211" s="2">
        <v>-0.1704166666336</v>
      </c>
      <c r="N211" s="2">
        <f t="shared" si="44"/>
        <v>6.4073428574244144E-4</v>
      </c>
      <c r="O211" s="2">
        <f t="shared" si="45"/>
        <v>2.4874470484590292E-3</v>
      </c>
      <c r="P211" s="2">
        <f t="shared" si="46"/>
        <v>3.0850936661225195E-2</v>
      </c>
    </row>
    <row r="212" spans="1:16" x14ac:dyDescent="0.55000000000000004">
      <c r="A212">
        <f t="shared" si="47"/>
        <v>206.73299074957549</v>
      </c>
      <c r="C212">
        <f t="shared" si="50"/>
        <v>-0.1700392307790301</v>
      </c>
      <c r="D212">
        <f t="shared" si="49"/>
        <v>7.7218145486297983E-3</v>
      </c>
      <c r="E212" s="2">
        <f t="shared" si="43"/>
        <v>3.2026956971844767E-2</v>
      </c>
      <c r="K212">
        <f t="shared" si="48"/>
        <v>206.73299074957549</v>
      </c>
      <c r="L212" s="2">
        <v>-4.7751999999999899E-2</v>
      </c>
      <c r="M212" s="2">
        <v>-0.34900000014439903</v>
      </c>
      <c r="N212" s="2">
        <f t="shared" si="44"/>
        <v>3.0773441005757596E-3</v>
      </c>
      <c r="O212" s="2">
        <f t="shared" si="45"/>
        <v>2.6232515117063375E-3</v>
      </c>
      <c r="P212" s="2">
        <f t="shared" si="46"/>
        <v>0.12547724969686963</v>
      </c>
    </row>
    <row r="213" spans="1:16" x14ac:dyDescent="0.55000000000000004">
      <c r="A213">
        <f t="shared" si="47"/>
        <v>207.73299074957549</v>
      </c>
      <c r="C213">
        <f t="shared" si="50"/>
        <v>-0.25487625814238679</v>
      </c>
      <c r="D213">
        <f t="shared" si="49"/>
        <v>-6.2592439207368303E-2</v>
      </c>
      <c r="E213" s="2">
        <f t="shared" si="43"/>
        <v>3.9418293779000149E-2</v>
      </c>
      <c r="K213">
        <f t="shared" si="48"/>
        <v>207.73299074957549</v>
      </c>
      <c r="L213" s="2">
        <v>-0.13919200000000001</v>
      </c>
      <c r="M213" s="2">
        <v>-0.45341666657099899</v>
      </c>
      <c r="N213" s="2">
        <f t="shared" si="44"/>
        <v>5.867492713624081E-3</v>
      </c>
      <c r="O213" s="2">
        <f t="shared" si="45"/>
        <v>2.0351215799668747E-2</v>
      </c>
      <c r="P213" s="2">
        <f t="shared" si="46"/>
        <v>0.21035463705118784</v>
      </c>
    </row>
    <row r="214" spans="1:16" x14ac:dyDescent="0.55000000000000004">
      <c r="A214">
        <f t="shared" si="47"/>
        <v>208.73299074957549</v>
      </c>
      <c r="C214">
        <f t="shared" si="50"/>
        <v>-0.27551459085308705</v>
      </c>
      <c r="D214">
        <f t="shared" si="49"/>
        <v>-0.11540902818919591</v>
      </c>
      <c r="E214" s="2">
        <f t="shared" si="43"/>
        <v>3.1678805881296651E-2</v>
      </c>
      <c r="K214">
        <f t="shared" si="48"/>
        <v>208.73299074957549</v>
      </c>
      <c r="L214" s="2">
        <v>-0.19938999999999901</v>
      </c>
      <c r="M214" s="2">
        <v>-0.45350000003399898</v>
      </c>
      <c r="N214" s="2">
        <f t="shared" si="44"/>
        <v>7.0528036262869059E-3</v>
      </c>
      <c r="O214" s="2">
        <f t="shared" si="45"/>
        <v>4.1150429946576923E-2</v>
      </c>
      <c r="P214" s="2">
        <f t="shared" si="46"/>
        <v>0.21043108483909859</v>
      </c>
    </row>
    <row r="215" spans="1:16" x14ac:dyDescent="0.55000000000000004">
      <c r="A215">
        <f t="shared" si="47"/>
        <v>209.73299074957549</v>
      </c>
      <c r="C215">
        <f t="shared" si="50"/>
        <v>-0.22834431331277977</v>
      </c>
      <c r="D215">
        <f t="shared" si="49"/>
        <v>-0.13836827927066586</v>
      </c>
      <c r="E215" s="2">
        <f t="shared" si="43"/>
        <v>1.4039647895258774E-2</v>
      </c>
      <c r="K215">
        <f t="shared" si="48"/>
        <v>209.73299074957549</v>
      </c>
      <c r="L215" s="2">
        <v>-0.21818599999999999</v>
      </c>
      <c r="M215" s="2">
        <v>-0.34683333345919998</v>
      </c>
      <c r="N215" s="2">
        <f t="shared" si="44"/>
        <v>6.3708685424259748E-3</v>
      </c>
      <c r="O215" s="2">
        <f t="shared" si="45"/>
        <v>4.9129470566658479E-2</v>
      </c>
      <c r="P215" s="2">
        <f t="shared" si="46"/>
        <v>0.12394695751237074</v>
      </c>
    </row>
    <row r="216" spans="1:16" x14ac:dyDescent="0.55000000000000004">
      <c r="A216">
        <f t="shared" si="47"/>
        <v>210.73299074957549</v>
      </c>
      <c r="C216">
        <f t="shared" si="50"/>
        <v>-0.12660480291093498</v>
      </c>
      <c r="D216">
        <f t="shared" si="49"/>
        <v>-0.12665002493936203</v>
      </c>
      <c r="E216" s="2">
        <f t="shared" si="43"/>
        <v>7.7814201446730789E-4</v>
      </c>
      <c r="K216">
        <f t="shared" si="48"/>
        <v>210.73299074957549</v>
      </c>
      <c r="L216" s="2">
        <v>-0.18110200000000001</v>
      </c>
      <c r="M216" s="2">
        <v>-0.154499999889399</v>
      </c>
      <c r="N216" s="2">
        <f t="shared" si="44"/>
        <v>2.9650175880043404E-3</v>
      </c>
      <c r="O216" s="2">
        <f t="shared" si="45"/>
        <v>3.4065231264984848E-2</v>
      </c>
      <c r="P216" s="2">
        <f t="shared" si="46"/>
        <v>2.551293186551493E-2</v>
      </c>
    </row>
    <row r="217" spans="1:16" x14ac:dyDescent="0.55000000000000004">
      <c r="A217">
        <f t="shared" si="47"/>
        <v>211.73299074957549</v>
      </c>
      <c r="C217">
        <f t="shared" si="50"/>
        <v>3.0401400457034655E-3</v>
      </c>
      <c r="D217">
        <f t="shared" si="49"/>
        <v>-8.4102496530494314E-2</v>
      </c>
      <c r="E217" s="2">
        <f t="shared" si="43"/>
        <v>5.5318676990986472E-3</v>
      </c>
      <c r="K217">
        <f t="shared" si="48"/>
        <v>211.73299074957549</v>
      </c>
      <c r="L217" s="2">
        <v>-9.6266000000000004E-2</v>
      </c>
      <c r="M217" s="2">
        <v>7.7416666578599899E-2</v>
      </c>
      <c r="N217" s="2">
        <f t="shared" si="44"/>
        <v>1.4795081665267698E-4</v>
      </c>
      <c r="O217" s="2">
        <f t="shared" si="45"/>
        <v>9.9464094893752901E-3</v>
      </c>
      <c r="P217" s="2">
        <f t="shared" si="46"/>
        <v>5.2112497187679525E-3</v>
      </c>
    </row>
    <row r="218" spans="1:16" x14ac:dyDescent="0.55000000000000004">
      <c r="A218">
        <f t="shared" si="47"/>
        <v>212.73299074957549</v>
      </c>
      <c r="C218">
        <f t="shared" si="50"/>
        <v>0.12726241125925306</v>
      </c>
      <c r="D218">
        <f t="shared" si="49"/>
        <v>-2.220618456793242E-2</v>
      </c>
      <c r="E218" s="2">
        <f t="shared" si="43"/>
        <v>2.8500503747252465E-2</v>
      </c>
      <c r="K218">
        <f t="shared" si="48"/>
        <v>212.73299074957549</v>
      </c>
      <c r="L218" s="2">
        <v>1.4478E-2</v>
      </c>
      <c r="M218" s="2">
        <v>0.29608333338460002</v>
      </c>
      <c r="N218" s="2">
        <f t="shared" si="44"/>
        <v>1.3457293974141311E-3</v>
      </c>
      <c r="O218" s="2">
        <f t="shared" si="45"/>
        <v>1.2127102684304882E-4</v>
      </c>
      <c r="P218" s="2">
        <f t="shared" si="46"/>
        <v>8.4597010845997883E-2</v>
      </c>
    </row>
    <row r="219" spans="1:16" x14ac:dyDescent="0.55000000000000004">
      <c r="A219">
        <f t="shared" si="47"/>
        <v>213.73299074957549</v>
      </c>
      <c r="C219">
        <f t="shared" si="50"/>
        <v>0.21446880586425587</v>
      </c>
      <c r="D219">
        <f t="shared" si="49"/>
        <v>4.2862491256188906E-2</v>
      </c>
      <c r="E219" s="2">
        <f t="shared" si="43"/>
        <v>5.4770599876625553E-2</v>
      </c>
      <c r="K219">
        <f t="shared" si="48"/>
        <v>213.73299074957549</v>
      </c>
      <c r="L219" s="2">
        <v>0.13081000000000001</v>
      </c>
      <c r="M219" s="2">
        <v>0.44850000010259999</v>
      </c>
      <c r="N219" s="2">
        <f t="shared" si="44"/>
        <v>7.7347642942427308E-3</v>
      </c>
      <c r="O219" s="2">
        <f t="shared" si="45"/>
        <v>1.6216573928935333E-2</v>
      </c>
      <c r="P219" s="2">
        <f t="shared" si="46"/>
        <v>0.19649034937322257</v>
      </c>
    </row>
    <row r="220" spans="1:16" x14ac:dyDescent="0.55000000000000004">
      <c r="A220">
        <f t="shared" si="47"/>
        <v>214.73299074957549</v>
      </c>
      <c r="C220">
        <f t="shared" si="50"/>
        <v>0.24273594911871132</v>
      </c>
      <c r="D220">
        <f t="shared" si="49"/>
        <v>9.4328890481106514E-2</v>
      </c>
      <c r="E220" s="2">
        <f t="shared" si="43"/>
        <v>6.5500532239755854E-2</v>
      </c>
      <c r="K220">
        <f t="shared" si="48"/>
        <v>214.73299074957549</v>
      </c>
      <c r="L220" s="2">
        <v>0.19685</v>
      </c>
      <c r="M220" s="2">
        <v>0.49866666677440002</v>
      </c>
      <c r="N220" s="2">
        <f t="shared" si="44"/>
        <v>1.0510577896984952E-2</v>
      </c>
      <c r="O220" s="2">
        <f t="shared" si="45"/>
        <v>3.7397492325406935E-2</v>
      </c>
      <c r="P220" s="2">
        <f t="shared" si="46"/>
        <v>0.24348203322821965</v>
      </c>
    </row>
    <row r="221" spans="1:16" x14ac:dyDescent="0.55000000000000004">
      <c r="A221">
        <f t="shared" si="47"/>
        <v>215.73299074957549</v>
      </c>
      <c r="C221">
        <f t="shared" si="50"/>
        <v>0.20529605161953543</v>
      </c>
      <c r="D221">
        <f t="shared" si="49"/>
        <v>0.11905137679014732</v>
      </c>
      <c r="E221" s="2">
        <f t="shared" si="43"/>
        <v>5.2610879042573014E-2</v>
      </c>
      <c r="K221">
        <f t="shared" si="48"/>
        <v>215.73299074957549</v>
      </c>
      <c r="L221" s="2">
        <v>0.24434800000000001</v>
      </c>
      <c r="M221" s="2">
        <v>0.43466666665679998</v>
      </c>
      <c r="N221" s="2">
        <f t="shared" si="44"/>
        <v>1.5699243787791795E-2</v>
      </c>
      <c r="O221" s="2">
        <f t="shared" si="45"/>
        <v>5.8024288480715357E-2</v>
      </c>
      <c r="P221" s="2">
        <f t="shared" si="46"/>
        <v>0.18441784287725549</v>
      </c>
    </row>
    <row r="222" spans="1:16" x14ac:dyDescent="0.55000000000000004">
      <c r="A222">
        <f t="shared" si="47"/>
        <v>216.73299074957549</v>
      </c>
      <c r="C222">
        <f t="shared" si="50"/>
        <v>0.11220290695179987</v>
      </c>
      <c r="D222">
        <f t="shared" si="49"/>
        <v>0.11082615781577597</v>
      </c>
      <c r="E222" s="2">
        <f t="shared" si="43"/>
        <v>2.5695158009631281E-2</v>
      </c>
      <c r="K222">
        <f t="shared" si="48"/>
        <v>216.73299074957549</v>
      </c>
      <c r="L222" s="2">
        <v>0.23114000000000001</v>
      </c>
      <c r="M222" s="2">
        <v>0.272499999906199</v>
      </c>
      <c r="N222" s="2">
        <f t="shared" si="44"/>
        <v>1.4475420621130369E-2</v>
      </c>
      <c r="O222" s="2">
        <f t="shared" si="45"/>
        <v>5.1835592577421041E-2</v>
      </c>
      <c r="P222" s="2">
        <f t="shared" si="46"/>
        <v>7.1434492749320885E-2</v>
      </c>
    </row>
    <row r="223" spans="1:16" x14ac:dyDescent="0.55000000000000004">
      <c r="A223">
        <f t="shared" si="47"/>
        <v>217.73299074957549</v>
      </c>
      <c r="C223">
        <f t="shared" si="50"/>
        <v>-1.2235868230070404E-2</v>
      </c>
      <c r="D223">
        <f t="shared" si="49"/>
        <v>7.1938701891671203E-2</v>
      </c>
      <c r="E223" s="2">
        <f t="shared" si="43"/>
        <v>4.4536760937127226E-3</v>
      </c>
      <c r="K223">
        <f t="shared" si="48"/>
        <v>217.73299074957549</v>
      </c>
      <c r="L223" s="2">
        <v>0.16484599999999999</v>
      </c>
      <c r="M223" s="2">
        <v>5.4499999889799901E-2</v>
      </c>
      <c r="N223" s="2">
        <f t="shared" si="44"/>
        <v>8.6317660417898744E-3</v>
      </c>
      <c r="O223" s="2">
        <f t="shared" si="45"/>
        <v>2.6043605266193769E-2</v>
      </c>
      <c r="P223" s="2">
        <f t="shared" si="46"/>
        <v>2.4277614633140166E-3</v>
      </c>
    </row>
    <row r="224" spans="1:16" x14ac:dyDescent="0.55000000000000004">
      <c r="A224">
        <f t="shared" si="47"/>
        <v>218.73299074957549</v>
      </c>
      <c r="C224">
        <f t="shared" si="50"/>
        <v>-0.13561456845649911</v>
      </c>
      <c r="D224">
        <f t="shared" si="49"/>
        <v>1.2574194951492399E-2</v>
      </c>
      <c r="E224" s="2">
        <f t="shared" si="43"/>
        <v>9.2327444874775908E-4</v>
      </c>
      <c r="K224">
        <f t="shared" si="48"/>
        <v>218.73299074957549</v>
      </c>
      <c r="L224" s="2">
        <v>8.3566000000000001E-2</v>
      </c>
      <c r="M224" s="2">
        <v>-0.165999999977999</v>
      </c>
      <c r="N224" s="2">
        <f t="shared" si="44"/>
        <v>5.0398363840453101E-3</v>
      </c>
      <c r="O224" s="2">
        <f t="shared" si="45"/>
        <v>6.4160600643825691E-3</v>
      </c>
      <c r="P224" s="2">
        <f t="shared" si="46"/>
        <v>2.9318918543584153E-2</v>
      </c>
    </row>
    <row r="225" spans="1:16" x14ac:dyDescent="0.55000000000000004">
      <c r="A225">
        <f t="shared" si="47"/>
        <v>219.73299074957549</v>
      </c>
      <c r="C225">
        <f t="shared" si="50"/>
        <v>-0.22562915295318287</v>
      </c>
      <c r="D225">
        <f t="shared" si="49"/>
        <v>-5.1764228614915427E-2</v>
      </c>
      <c r="E225" s="2">
        <f t="shared" si="43"/>
        <v>1.178039189963111E-2</v>
      </c>
      <c r="K225">
        <f t="shared" si="48"/>
        <v>219.73299074957549</v>
      </c>
      <c r="L225" s="2">
        <v>-1.3716000000000001E-2</v>
      </c>
      <c r="M225" s="2">
        <v>-0.33416666674279899</v>
      </c>
      <c r="N225" s="2">
        <f t="shared" si="44"/>
        <v>1.4476677007328692E-3</v>
      </c>
      <c r="O225" s="2">
        <f t="shared" si="45"/>
        <v>2.9521038496478858E-4</v>
      </c>
      <c r="P225" s="2">
        <f t="shared" si="46"/>
        <v>0.11518852290410948</v>
      </c>
    </row>
    <row r="226" spans="1:16" x14ac:dyDescent="0.55000000000000004">
      <c r="A226">
        <f t="shared" si="47"/>
        <v>220.73299074957549</v>
      </c>
      <c r="C226">
        <f t="shared" si="50"/>
        <v>-0.25826493609042545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-0.10418173608511076</v>
      </c>
      <c r="E226" s="2">
        <f t="shared" si="43"/>
        <v>2.2972979076088557E-2</v>
      </c>
      <c r="K226">
        <f t="shared" si="48"/>
        <v>220.73299074957549</v>
      </c>
      <c r="L226" s="2">
        <v>-0.117601999999999</v>
      </c>
      <c r="M226" s="2">
        <v>-0.4098333334432</v>
      </c>
      <c r="N226" s="2">
        <f t="shared" si="44"/>
        <v>1.8010348354525132E-4</v>
      </c>
      <c r="O226" s="2">
        <f t="shared" si="45"/>
        <v>1.4657384953899606E-2</v>
      </c>
      <c r="P226" s="2">
        <f t="shared" si="46"/>
        <v>0.17227564525121797</v>
      </c>
    </row>
    <row r="227" spans="1:16" x14ac:dyDescent="0.55000000000000004">
      <c r="A227">
        <f t="shared" si="47"/>
        <v>221.73299074957549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-0.22391805583076074</v>
      </c>
      <c r="D227">
        <f t="shared" si="51"/>
        <v>-0.13067774688441494</v>
      </c>
      <c r="E227" s="2">
        <f t="shared" si="43"/>
        <v>2.2549610592492223E-2</v>
      </c>
      <c r="K227">
        <f t="shared" si="48"/>
        <v>221.73299074957549</v>
      </c>
      <c r="L227" s="2">
        <v>-0.17652999999999999</v>
      </c>
      <c r="M227" s="2">
        <v>-0.3740833334168</v>
      </c>
      <c r="N227" s="2">
        <f t="shared" si="44"/>
        <v>2.1024291157756788E-3</v>
      </c>
      <c r="O227" s="2">
        <f t="shared" si="45"/>
        <v>3.2398447514586724E-2</v>
      </c>
      <c r="P227" s="2">
        <f t="shared" si="46"/>
        <v>0.14387684523807057</v>
      </c>
    </row>
    <row r="228" spans="1:16" x14ac:dyDescent="0.55000000000000004">
      <c r="A228">
        <f t="shared" si="47"/>
        <v>222.73299074957549</v>
      </c>
      <c r="C228">
        <f t="shared" si="52"/>
        <v>-0.1299121439610805</v>
      </c>
      <c r="D228">
        <f t="shared" si="51"/>
        <v>-0.12371599925304221</v>
      </c>
      <c r="E228" s="2">
        <f t="shared" si="43"/>
        <v>1.1827546212689796E-2</v>
      </c>
      <c r="K228">
        <f t="shared" si="48"/>
        <v>222.73299074957549</v>
      </c>
      <c r="L228" s="2">
        <v>-0.175514</v>
      </c>
      <c r="M228" s="2">
        <v>-0.238666666683999</v>
      </c>
      <c r="N228" s="2">
        <f t="shared" si="44"/>
        <v>2.6830328813818405E-3</v>
      </c>
      <c r="O228" s="2">
        <f t="shared" si="45"/>
        <v>3.2033728533609362E-2</v>
      </c>
      <c r="P228" s="2">
        <f t="shared" si="46"/>
        <v>5.9484452562254785E-2</v>
      </c>
    </row>
    <row r="229" spans="1:16" x14ac:dyDescent="0.55000000000000004">
      <c r="A229">
        <f t="shared" si="47"/>
        <v>223.73299074957549</v>
      </c>
      <c r="C229">
        <f t="shared" si="52"/>
        <v>1.2278341424908287E-3</v>
      </c>
      <c r="D229">
        <f t="shared" si="51"/>
        <v>-8.4181329151398324E-2</v>
      </c>
      <c r="E229" s="2">
        <f t="shared" si="43"/>
        <v>1.6317157045347456E-3</v>
      </c>
      <c r="K229">
        <f t="shared" si="48"/>
        <v>223.73299074957549</v>
      </c>
      <c r="L229" s="2">
        <v>-0.120903999999999</v>
      </c>
      <c r="M229" s="2">
        <v>-3.9166666777000002E-2</v>
      </c>
      <c r="N229" s="2">
        <f t="shared" si="44"/>
        <v>1.3485545542546659E-3</v>
      </c>
      <c r="O229" s="2">
        <f t="shared" si="45"/>
        <v>1.546781916607602E-2</v>
      </c>
      <c r="P229" s="2">
        <f t="shared" si="46"/>
        <v>1.9708580654084064E-3</v>
      </c>
    </row>
    <row r="230" spans="1:16" x14ac:dyDescent="0.55000000000000004">
      <c r="A230">
        <f t="shared" si="47"/>
        <v>224.73299074957549</v>
      </c>
      <c r="C230">
        <f t="shared" si="52"/>
        <v>0.13732197333437857</v>
      </c>
      <c r="D230">
        <f t="shared" si="51"/>
        <v>-2.1228481757494602E-2</v>
      </c>
      <c r="E230" s="2">
        <f t="shared" si="43"/>
        <v>1.0678534320267641E-3</v>
      </c>
      <c r="K230">
        <f t="shared" si="48"/>
        <v>224.73299074957549</v>
      </c>
      <c r="L230" s="2">
        <v>-3.1496000000000003E-2</v>
      </c>
      <c r="M230" s="2">
        <v>0.17000000008060001</v>
      </c>
      <c r="N230" s="2">
        <f t="shared" si="44"/>
        <v>1.0542193086018119E-4</v>
      </c>
      <c r="O230" s="2">
        <f t="shared" si="45"/>
        <v>1.2223195920685885E-3</v>
      </c>
      <c r="P230" s="2">
        <f t="shared" si="46"/>
        <v>2.7149917317573349E-2</v>
      </c>
    </row>
    <row r="231" spans="1:16" x14ac:dyDescent="0.55000000000000004">
      <c r="A231">
        <f t="shared" si="47"/>
        <v>225.73299074957549</v>
      </c>
      <c r="C231">
        <f t="shared" si="52"/>
        <v>0.24452365266637757</v>
      </c>
      <c r="D231">
        <f t="shared" si="51"/>
        <v>4.9944995697251263E-2</v>
      </c>
      <c r="E231" s="2">
        <f t="shared" si="43"/>
        <v>7.9316267307360574E-3</v>
      </c>
      <c r="K231">
        <f t="shared" si="48"/>
        <v>225.73299074957549</v>
      </c>
      <c r="L231" s="2">
        <v>6.8325999999999998E-2</v>
      </c>
      <c r="M231" s="2">
        <v>0.33358333339079999</v>
      </c>
      <c r="N231" s="2">
        <f t="shared" si="44"/>
        <v>3.3786131917766754E-4</v>
      </c>
      <c r="O231" s="2">
        <f t="shared" si="45"/>
        <v>4.2068601390429687E-3</v>
      </c>
      <c r="P231" s="2">
        <f t="shared" si="46"/>
        <v>0.10781743482042044</v>
      </c>
    </row>
    <row r="232" spans="1:16" x14ac:dyDescent="0.55000000000000004">
      <c r="A232">
        <f t="shared" si="47"/>
        <v>226.73299074957549</v>
      </c>
      <c r="C232">
        <f t="shared" si="52"/>
        <v>0.29575899567777653</v>
      </c>
      <c r="D232">
        <f t="shared" si="51"/>
        <v>0.1118505383833457</v>
      </c>
      <c r="E232" s="2">
        <f t="shared" si="43"/>
        <v>1.237456102993547E-2</v>
      </c>
      <c r="K232">
        <f t="shared" si="48"/>
        <v>226.73299074957549</v>
      </c>
      <c r="L232" s="2">
        <v>0.15976599999999999</v>
      </c>
      <c r="M232" s="2">
        <v>0.40699999994300001</v>
      </c>
      <c r="N232" s="2">
        <f t="shared" si="44"/>
        <v>2.2958914619370706E-3</v>
      </c>
      <c r="O232" s="2">
        <f t="shared" si="45"/>
        <v>2.4429787691080569E-2</v>
      </c>
      <c r="P232" s="2">
        <f t="shared" si="46"/>
        <v>0.16142099671352778</v>
      </c>
    </row>
    <row r="233" spans="1:16" x14ac:dyDescent="0.55000000000000004">
      <c r="A233">
        <f t="shared" si="47"/>
        <v>227.73299074957549</v>
      </c>
      <c r="C233">
        <f t="shared" si="52"/>
        <v>0.27751144763451085</v>
      </c>
      <c r="D233">
        <f t="shared" si="51"/>
        <v>0.14905182391251634</v>
      </c>
      <c r="E233" s="2">
        <f t="shared" si="43"/>
        <v>8.4312586853664551E-3</v>
      </c>
      <c r="K233">
        <f t="shared" si="48"/>
        <v>227.73299074957549</v>
      </c>
      <c r="L233" s="2">
        <v>0.20294599999999999</v>
      </c>
      <c r="M233" s="2">
        <v>0.36933333329020002</v>
      </c>
      <c r="N233" s="2">
        <f t="shared" si="44"/>
        <v>2.9045822161486942E-3</v>
      </c>
      <c r="O233" s="2">
        <f t="shared" si="45"/>
        <v>3.9792395079542769E-2</v>
      </c>
      <c r="P233" s="2">
        <f t="shared" si="46"/>
        <v>0.13257292643267363</v>
      </c>
    </row>
    <row r="234" spans="1:16" x14ac:dyDescent="0.55000000000000004">
      <c r="A234">
        <f t="shared" si="47"/>
        <v>228.73299074957549</v>
      </c>
      <c r="C234">
        <f t="shared" si="52"/>
        <v>0.19325556619907594</v>
      </c>
      <c r="D234">
        <f t="shared" si="51"/>
        <v>0.15201704527925747</v>
      </c>
      <c r="E234" s="2">
        <f t="shared" si="43"/>
        <v>1.1612942118251843E-3</v>
      </c>
      <c r="K234">
        <f t="shared" si="48"/>
        <v>228.73299074957549</v>
      </c>
      <c r="L234" s="2">
        <v>0.205486</v>
      </c>
      <c r="M234" s="2">
        <v>0.22733333331819899</v>
      </c>
      <c r="N234" s="2">
        <f t="shared" si="44"/>
        <v>2.8589291189288152E-3</v>
      </c>
      <c r="O234" s="2">
        <f t="shared" si="45"/>
        <v>4.0812206667099372E-2</v>
      </c>
      <c r="P234" s="2">
        <f t="shared" si="46"/>
        <v>4.9330921037525004E-2</v>
      </c>
    </row>
    <row r="235" spans="1:16" x14ac:dyDescent="0.55000000000000004">
      <c r="A235">
        <f t="shared" si="47"/>
        <v>229.73299074957549</v>
      </c>
      <c r="C235">
        <f t="shared" si="52"/>
        <v>6.2677905348725818E-2</v>
      </c>
      <c r="D235">
        <f t="shared" si="51"/>
        <v>0.11951856703403413</v>
      </c>
      <c r="E235" s="2">
        <f t="shared" si="43"/>
        <v>2.329147146469368E-3</v>
      </c>
      <c r="K235">
        <f t="shared" si="48"/>
        <v>229.73299074957549</v>
      </c>
      <c r="L235" s="2">
        <v>0.16078199999999901</v>
      </c>
      <c r="M235" s="2">
        <v>1.44166667978E-2</v>
      </c>
      <c r="N235" s="2">
        <f t="shared" si="44"/>
        <v>1.7026709001366773E-3</v>
      </c>
      <c r="O235" s="2">
        <f t="shared" si="45"/>
        <v>2.4748422182102901E-2</v>
      </c>
      <c r="P235" s="2">
        <f t="shared" si="46"/>
        <v>8.4437470162778913E-5</v>
      </c>
    </row>
    <row r="236" spans="1:16" x14ac:dyDescent="0.55000000000000004">
      <c r="A236">
        <f t="shared" si="47"/>
        <v>230.73299074957549</v>
      </c>
      <c r="C236">
        <f t="shared" si="52"/>
        <v>-8.3127712203055176E-2</v>
      </c>
      <c r="D236">
        <f t="shared" si="51"/>
        <v>5.8979237624203776E-2</v>
      </c>
      <c r="E236" s="2">
        <f t="shared" si="43"/>
        <v>1.7677197198452226E-2</v>
      </c>
      <c r="K236">
        <f t="shared" si="48"/>
        <v>230.73299074957549</v>
      </c>
      <c r="L236" s="2">
        <v>6.3245999999999997E-2</v>
      </c>
      <c r="M236" s="2">
        <v>-0.21608333336460001</v>
      </c>
      <c r="N236" s="2">
        <f t="shared" si="44"/>
        <v>1.8205261171510213E-5</v>
      </c>
      <c r="O236" s="2">
        <f t="shared" si="45"/>
        <v>3.5736857639297689E-3</v>
      </c>
      <c r="P236" s="2">
        <f t="shared" si="46"/>
        <v>4.8978564834135409E-2</v>
      </c>
    </row>
    <row r="237" spans="1:16" x14ac:dyDescent="0.55000000000000004">
      <c r="A237">
        <f t="shared" si="47"/>
        <v>231.73299074957549</v>
      </c>
      <c r="C237">
        <f t="shared" si="52"/>
        <v>-0.20929999358840648</v>
      </c>
      <c r="D237">
        <f t="shared" si="51"/>
        <v>-1.5324356149878138E-2</v>
      </c>
      <c r="E237" s="2">
        <f t="shared" si="43"/>
        <v>3.8038003566448278E-2</v>
      </c>
      <c r="K237">
        <f t="shared" si="48"/>
        <v>231.73299074957549</v>
      </c>
      <c r="L237" s="2">
        <v>-4.7497999999999999E-2</v>
      </c>
      <c r="M237" s="2">
        <v>-0.40433333321640003</v>
      </c>
      <c r="N237" s="2">
        <f t="shared" si="44"/>
        <v>1.0351433585944845E-3</v>
      </c>
      <c r="O237" s="2">
        <f t="shared" si="45"/>
        <v>2.5972974424620082E-3</v>
      </c>
      <c r="P237" s="2">
        <f t="shared" si="46"/>
        <v>0.16774022391265345</v>
      </c>
    </row>
    <row r="238" spans="1:16" x14ac:dyDescent="0.55000000000000004">
      <c r="A238">
        <f t="shared" si="47"/>
        <v>232.73299074957549</v>
      </c>
      <c r="C238">
        <f t="shared" si="52"/>
        <v>-0.28578775350904684</v>
      </c>
      <c r="D238">
        <f t="shared" si="51"/>
        <v>-8.5757729759593518E-2</v>
      </c>
      <c r="E238" s="2">
        <f t="shared" si="43"/>
        <v>4.6855904153226054E-2</v>
      </c>
      <c r="K238">
        <f t="shared" si="48"/>
        <v>232.73299074957549</v>
      </c>
      <c r="L238" s="2">
        <v>-0.15138399999999899</v>
      </c>
      <c r="M238" s="2">
        <v>-0.50224999999380004</v>
      </c>
      <c r="N238" s="2">
        <f t="shared" si="44"/>
        <v>4.3068073456667289E-3</v>
      </c>
      <c r="O238" s="2">
        <f t="shared" si="45"/>
        <v>2.3978425715396753E-2</v>
      </c>
      <c r="P238" s="2">
        <f t="shared" si="46"/>
        <v>0.25753359614515553</v>
      </c>
    </row>
    <row r="239" spans="1:16" x14ac:dyDescent="0.55000000000000004">
      <c r="A239">
        <f t="shared" si="47"/>
        <v>233.73299074957549</v>
      </c>
      <c r="C239">
        <f t="shared" si="52"/>
        <v>-0.2947340830382581</v>
      </c>
      <c r="D239">
        <f t="shared" si="51"/>
        <v>-0.13565625967654213</v>
      </c>
      <c r="E239" s="2">
        <f t="shared" si="43"/>
        <v>3.5256039599897572E-2</v>
      </c>
      <c r="K239">
        <f t="shared" si="48"/>
        <v>233.73299074957549</v>
      </c>
      <c r="L239" s="2">
        <v>-0.21742400000000001</v>
      </c>
      <c r="M239" s="2">
        <v>-0.48250000007299998</v>
      </c>
      <c r="N239" s="2">
        <f t="shared" si="44"/>
        <v>6.6859633576044396E-3</v>
      </c>
      <c r="O239" s="2">
        <f t="shared" si="45"/>
        <v>4.8792254038925467E-2</v>
      </c>
      <c r="P239" s="2">
        <f t="shared" si="46"/>
        <v>0.23787829034501631</v>
      </c>
    </row>
    <row r="240" spans="1:16" x14ac:dyDescent="0.55000000000000004">
      <c r="A240">
        <f t="shared" si="47"/>
        <v>234.73299074957549</v>
      </c>
      <c r="C240">
        <f t="shared" si="52"/>
        <v>-0.23483325606978397</v>
      </c>
      <c r="D240">
        <f t="shared" si="51"/>
        <v>-0.15341051100391789</v>
      </c>
      <c r="E240" s="2">
        <f t="shared" si="43"/>
        <v>1.2302524104312327E-2</v>
      </c>
      <c r="K240">
        <f t="shared" si="48"/>
        <v>234.73299074957549</v>
      </c>
      <c r="L240" s="2">
        <v>-0.227076</v>
      </c>
      <c r="M240" s="2">
        <v>-0.34575000009119999</v>
      </c>
      <c r="N240" s="2">
        <f t="shared" si="44"/>
        <v>5.4266042690318938E-3</v>
      </c>
      <c r="O240" s="2">
        <f t="shared" si="45"/>
        <v>5.3149469670210385E-2</v>
      </c>
      <c r="P240" s="2">
        <f t="shared" si="46"/>
        <v>0.12318533223568487</v>
      </c>
    </row>
    <row r="241" spans="1:16" x14ac:dyDescent="0.55000000000000004">
      <c r="A241">
        <f t="shared" si="47"/>
        <v>235.73299074957549</v>
      </c>
      <c r="C241">
        <f t="shared" si="52"/>
        <v>-0.12158090298707183</v>
      </c>
      <c r="D241">
        <f t="shared" si="51"/>
        <v>-0.13529533422491166</v>
      </c>
      <c r="E241" s="2">
        <f t="shared" si="43"/>
        <v>5.8520295248161459E-6</v>
      </c>
      <c r="K241">
        <f t="shared" si="48"/>
        <v>235.73299074957549</v>
      </c>
      <c r="L241" s="2">
        <v>-0.172212</v>
      </c>
      <c r="M241" s="2">
        <v>-0.123999999827799</v>
      </c>
      <c r="N241" s="2">
        <f t="shared" si="44"/>
        <v>1.3628402119495789E-3</v>
      </c>
      <c r="O241" s="2">
        <f t="shared" si="45"/>
        <v>3.0862649881432946E-2</v>
      </c>
      <c r="P241" s="2">
        <f t="shared" si="46"/>
        <v>1.6699793349098931E-2</v>
      </c>
    </row>
    <row r="242" spans="1:16" x14ac:dyDescent="0.55000000000000004">
      <c r="A242">
        <f t="shared" si="47"/>
        <v>236.73299074957549</v>
      </c>
      <c r="C242">
        <f t="shared" si="52"/>
        <v>1.6638811820835337E-2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-8.63420836241173E-2</v>
      </c>
      <c r="E242" s="2">
        <f t="shared" si="43"/>
        <v>1.3173955989623657E-2</v>
      </c>
      <c r="K242">
        <f t="shared" si="48"/>
        <v>236.73299074957549</v>
      </c>
      <c r="L242" s="2">
        <v>-7.7724000000000001E-2</v>
      </c>
      <c r="M242" s="2">
        <v>0.131416666782599</v>
      </c>
      <c r="N242" s="2">
        <f t="shared" si="44"/>
        <v>7.4271365352278739E-5</v>
      </c>
      <c r="O242" s="2">
        <f t="shared" si="45"/>
        <v>6.5917653545384692E-3</v>
      </c>
      <c r="P242" s="2">
        <f t="shared" si="46"/>
        <v>1.5923660272510222E-2</v>
      </c>
    </row>
    <row r="243" spans="1:16" x14ac:dyDescent="0.55000000000000004">
      <c r="A243">
        <f t="shared" si="47"/>
        <v>237.73299074957549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0.14564852442759374</v>
      </c>
      <c r="D243">
        <f t="shared" si="53"/>
        <v>-1.9040922784642315E-2</v>
      </c>
      <c r="E243" s="2">
        <f t="shared" si="43"/>
        <v>4.4987035904528259E-2</v>
      </c>
      <c r="K243">
        <f t="shared" si="48"/>
        <v>237.73299074957549</v>
      </c>
      <c r="L243" s="2">
        <v>4.2672000000000002E-2</v>
      </c>
      <c r="M243" s="2">
        <v>0.357749999916399</v>
      </c>
      <c r="N243" s="2">
        <f t="shared" si="44"/>
        <v>3.8084848386232243E-3</v>
      </c>
      <c r="O243" s="2">
        <f t="shared" si="45"/>
        <v>1.5371349407213093E-3</v>
      </c>
      <c r="P243" s="2">
        <f t="shared" si="46"/>
        <v>0.12427198572437619</v>
      </c>
    </row>
    <row r="244" spans="1:16" x14ac:dyDescent="0.55000000000000004">
      <c r="A244">
        <f t="shared" si="47"/>
        <v>238.73299074957549</v>
      </c>
      <c r="C244">
        <f t="shared" si="54"/>
        <v>0.23398336832727387</v>
      </c>
      <c r="D244">
        <f t="shared" si="53"/>
        <v>4.9799404410490869E-2</v>
      </c>
      <c r="E244" s="2">
        <f t="shared" si="43"/>
        <v>7.1788252363598259E-2</v>
      </c>
      <c r="K244">
        <f t="shared" si="48"/>
        <v>238.73299074957549</v>
      </c>
      <c r="L244" s="2">
        <v>0.15265400000000001</v>
      </c>
      <c r="M244" s="2">
        <v>0.50191666667519896</v>
      </c>
      <c r="N244" s="2">
        <f t="shared" si="44"/>
        <v>1.0579067833881474E-2</v>
      </c>
      <c r="O244" s="2">
        <f t="shared" si="45"/>
        <v>2.2257152589922096E-2</v>
      </c>
      <c r="P244" s="2">
        <f t="shared" si="46"/>
        <v>0.24669994904080628</v>
      </c>
    </row>
    <row r="245" spans="1:16" x14ac:dyDescent="0.55000000000000004">
      <c r="A245">
        <f t="shared" si="47"/>
        <v>239.73299074957549</v>
      </c>
      <c r="C245">
        <f t="shared" si="54"/>
        <v>0.26068571278031999</v>
      </c>
      <c r="D245">
        <f t="shared" si="53"/>
        <v>0.10324855649459339</v>
      </c>
      <c r="E245" s="2">
        <f t="shared" si="43"/>
        <v>7.1012098853853109E-2</v>
      </c>
      <c r="K245">
        <f t="shared" si="48"/>
        <v>239.73299074957549</v>
      </c>
      <c r="L245" s="2">
        <v>0.23774400000000001</v>
      </c>
      <c r="M245" s="2">
        <v>0.52716666679739999</v>
      </c>
      <c r="N245" s="2">
        <f t="shared" si="44"/>
        <v>1.8089024323716025E-2</v>
      </c>
      <c r="O245" s="2">
        <f t="shared" si="45"/>
        <v>5.48863277130682E-2</v>
      </c>
      <c r="P245" s="2">
        <f t="shared" si="46"/>
        <v>0.27242030547291418</v>
      </c>
    </row>
    <row r="246" spans="1:16" x14ac:dyDescent="0.55000000000000004">
      <c r="A246">
        <f t="shared" si="47"/>
        <v>240.73299074957549</v>
      </c>
      <c r="C246">
        <f t="shared" si="54"/>
        <v>0.22044787742567556</v>
      </c>
      <c r="D246">
        <f t="shared" si="53"/>
        <v>0.12846047183425732</v>
      </c>
      <c r="E246" s="2">
        <f t="shared" si="43"/>
        <v>4.3772501827927426E-2</v>
      </c>
      <c r="K246">
        <f t="shared" si="48"/>
        <v>240.73299074957549</v>
      </c>
      <c r="L246" s="2">
        <v>0.27965400000000001</v>
      </c>
      <c r="M246" s="2">
        <v>0.42966666680159998</v>
      </c>
      <c r="N246" s="2">
        <f t="shared" si="44"/>
        <v>2.285948295920523E-2</v>
      </c>
      <c r="O246" s="2">
        <f t="shared" si="45"/>
        <v>7.6279983967752082E-2</v>
      </c>
      <c r="P246" s="2">
        <f t="shared" si="46"/>
        <v>0.1801484531380709</v>
      </c>
    </row>
    <row r="247" spans="1:16" x14ac:dyDescent="0.55000000000000004">
      <c r="A247">
        <f t="shared" si="47"/>
        <v>241.73299074957549</v>
      </c>
      <c r="C247">
        <f t="shared" si="54"/>
        <v>0.12482621359348085</v>
      </c>
      <c r="D247">
        <f t="shared" si="53"/>
        <v>0.1198398148926212</v>
      </c>
      <c r="E247" s="2">
        <f t="shared" si="43"/>
        <v>1.1593644300522257E-2</v>
      </c>
      <c r="K247">
        <f t="shared" si="48"/>
        <v>241.73299074957549</v>
      </c>
      <c r="L247" s="2">
        <v>0.24155399999999999</v>
      </c>
      <c r="M247" s="2">
        <v>0.2325000000994</v>
      </c>
      <c r="N247" s="2">
        <f t="shared" si="44"/>
        <v>1.4814342856353269E-2</v>
      </c>
      <c r="O247" s="2">
        <f t="shared" si="45"/>
        <v>5.6686044554403091E-2</v>
      </c>
      <c r="P247" s="2">
        <f t="shared" si="46"/>
        <v>5.1652707280370407E-2</v>
      </c>
    </row>
    <row r="248" spans="1:16" x14ac:dyDescent="0.55000000000000004">
      <c r="A248">
        <f t="shared" si="47"/>
        <v>242.73299074957549</v>
      </c>
      <c r="C248">
        <f t="shared" si="54"/>
        <v>-7.6748198052393676E-4</v>
      </c>
      <c r="D248">
        <f t="shared" si="53"/>
        <v>8.0381783291282233E-2</v>
      </c>
      <c r="E248" s="2">
        <f t="shared" si="43"/>
        <v>1.4963449608884467E-4</v>
      </c>
      <c r="K248">
        <f t="shared" si="48"/>
        <v>242.73299074957549</v>
      </c>
      <c r="L248" s="2">
        <v>0.17297399999999899</v>
      </c>
      <c r="M248" s="2">
        <v>-1.2999999958799901E-2</v>
      </c>
      <c r="N248" s="2">
        <f t="shared" si="44"/>
        <v>8.5733185950339665E-3</v>
      </c>
      <c r="O248" s="2">
        <f t="shared" si="45"/>
        <v>2.8733068010374552E-2</v>
      </c>
      <c r="P248" s="2">
        <f t="shared" si="46"/>
        <v>3.3224833296092532E-4</v>
      </c>
    </row>
    <row r="249" spans="1:16" x14ac:dyDescent="0.55000000000000004">
      <c r="A249">
        <f t="shared" si="47"/>
        <v>243.73299074957549</v>
      </c>
      <c r="C249">
        <f t="shared" si="54"/>
        <v>-0.12353601296425207</v>
      </c>
      <c r="D249">
        <f t="shared" si="53"/>
        <v>2.0855447660350648E-2</v>
      </c>
      <c r="E249" s="2">
        <f t="shared" si="43"/>
        <v>1.5099655050875453E-2</v>
      </c>
      <c r="K249">
        <f t="shared" si="48"/>
        <v>243.73299074957549</v>
      </c>
      <c r="L249" s="2">
        <v>7.2136000000000006E-2</v>
      </c>
      <c r="M249" s="2">
        <v>-0.24641666665259901</v>
      </c>
      <c r="N249" s="2">
        <f t="shared" si="44"/>
        <v>2.6296950482595171E-3</v>
      </c>
      <c r="O249" s="2">
        <f t="shared" si="45"/>
        <v>4.7156118203778696E-3</v>
      </c>
      <c r="P249" s="2">
        <f t="shared" si="46"/>
        <v>6.3324877426975595E-2</v>
      </c>
    </row>
    <row r="250" spans="1:16" x14ac:dyDescent="0.55000000000000004">
      <c r="A250">
        <f t="shared" si="47"/>
        <v>244.73299074957549</v>
      </c>
      <c r="C250">
        <f t="shared" si="54"/>
        <v>-0.21160270526678679</v>
      </c>
      <c r="D250">
        <f t="shared" si="53"/>
        <v>-4.2959860402709854E-2</v>
      </c>
      <c r="E250" s="2">
        <f t="shared" si="43"/>
        <v>3.8998598465375657E-2</v>
      </c>
      <c r="K250">
        <f t="shared" si="48"/>
        <v>244.73299074957549</v>
      </c>
      <c r="L250" s="2">
        <v>-5.7911999999999901E-2</v>
      </c>
      <c r="M250" s="2">
        <v>-0.40908333334300001</v>
      </c>
      <c r="N250" s="2">
        <f t="shared" si="44"/>
        <v>2.2356647853684898E-4</v>
      </c>
      <c r="O250" s="2">
        <f t="shared" si="45"/>
        <v>3.767220521479936E-3</v>
      </c>
      <c r="P250" s="2">
        <f t="shared" si="46"/>
        <v>0.17165361614735536</v>
      </c>
    </row>
    <row r="251" spans="1:16" x14ac:dyDescent="0.55000000000000004">
      <c r="A251">
        <f t="shared" si="47"/>
        <v>245.73299074957549</v>
      </c>
      <c r="C251">
        <f t="shared" si="54"/>
        <v>-0.24206992791417006</v>
      </c>
      <c r="D251">
        <f t="shared" si="53"/>
        <v>-9.4289021003555046E-2</v>
      </c>
      <c r="E251" s="2">
        <f t="shared" si="43"/>
        <v>4.8442574423541149E-2</v>
      </c>
      <c r="K251">
        <f t="shared" si="48"/>
        <v>245.73299074957549</v>
      </c>
      <c r="L251" s="2">
        <v>-0.16128999999999899</v>
      </c>
      <c r="M251" s="2">
        <v>-0.46216666669859902</v>
      </c>
      <c r="N251" s="2">
        <f t="shared" si="44"/>
        <v>4.4891311864819223E-3</v>
      </c>
      <c r="O251" s="2">
        <f t="shared" si="45"/>
        <v>2.7144436559925992E-2</v>
      </c>
      <c r="P251" s="2">
        <f t="shared" si="46"/>
        <v>0.21845747574327465</v>
      </c>
    </row>
    <row r="252" spans="1:16" x14ac:dyDescent="0.55000000000000004">
      <c r="A252">
        <f t="shared" si="47"/>
        <v>246.73299074957549</v>
      </c>
      <c r="C252">
        <f t="shared" si="54"/>
        <v>-0.2068101387797032</v>
      </c>
      <c r="D252">
        <f t="shared" si="53"/>
        <v>-0.11961807866352955</v>
      </c>
      <c r="E252" s="2">
        <f t="shared" si="43"/>
        <v>3.4264426635836946E-2</v>
      </c>
      <c r="K252">
        <f t="shared" si="48"/>
        <v>246.73299074957549</v>
      </c>
      <c r="L252" s="2">
        <v>-0.20751800000000001</v>
      </c>
      <c r="M252" s="2">
        <v>-0.39191666658419999</v>
      </c>
      <c r="N252" s="2">
        <f t="shared" si="44"/>
        <v>7.7263961709576941E-3</v>
      </c>
      <c r="O252" s="2">
        <f t="shared" si="45"/>
        <v>4.4514116386396206E-2</v>
      </c>
      <c r="P252" s="2">
        <f t="shared" si="46"/>
        <v>0.15772363237851017</v>
      </c>
    </row>
    <row r="253" spans="1:16" x14ac:dyDescent="0.55000000000000004">
      <c r="A253">
        <f t="shared" si="47"/>
        <v>247.73299074957549</v>
      </c>
      <c r="C253">
        <f t="shared" si="54"/>
        <v>-0.11453758350744958</v>
      </c>
      <c r="D253">
        <f t="shared" si="53"/>
        <v>-0.11212525777463085</v>
      </c>
      <c r="E253" s="2">
        <f t="shared" si="43"/>
        <v>1.0999622075955616E-2</v>
      </c>
      <c r="K253">
        <f t="shared" si="48"/>
        <v>247.73299074957549</v>
      </c>
      <c r="L253" s="2">
        <v>-0.18745200000000001</v>
      </c>
      <c r="M253" s="2">
        <v>-0.21941666662680001</v>
      </c>
      <c r="N253" s="2">
        <f t="shared" si="44"/>
        <v>5.6741180942872123E-3</v>
      </c>
      <c r="O253" s="2">
        <f t="shared" si="45"/>
        <v>3.644956339609335E-2</v>
      </c>
      <c r="P253" s="2">
        <f t="shared" si="46"/>
        <v>5.0465082672028365E-2</v>
      </c>
    </row>
    <row r="254" spans="1:16" x14ac:dyDescent="0.55000000000000004">
      <c r="A254">
        <f t="shared" si="47"/>
        <v>248.73299074957549</v>
      </c>
      <c r="C254">
        <f t="shared" si="54"/>
        <v>1.1360051008686251E-2</v>
      </c>
      <c r="D254">
        <f t="shared" si="53"/>
        <v>-7.3424787216188891E-2</v>
      </c>
      <c r="E254" s="2">
        <f t="shared" si="43"/>
        <v>9.4013157017323025E-8</v>
      </c>
      <c r="K254">
        <f t="shared" si="48"/>
        <v>248.73299074957549</v>
      </c>
      <c r="L254" s="2">
        <v>-0.122681999999999</v>
      </c>
      <c r="M254" s="2">
        <v>1.1666666659E-2</v>
      </c>
      <c r="N254" s="2">
        <f t="shared" si="44"/>
        <v>2.426273011229546E-3</v>
      </c>
      <c r="O254" s="2">
        <f t="shared" si="45"/>
        <v>1.5913239058786395E-2</v>
      </c>
      <c r="P254" s="2">
        <f t="shared" si="46"/>
        <v>4.1460543443644794E-5</v>
      </c>
    </row>
    <row r="255" spans="1:16" x14ac:dyDescent="0.55000000000000004">
      <c r="A255">
        <f t="shared" si="47"/>
        <v>249.73299074957549</v>
      </c>
      <c r="C255">
        <f t="shared" si="54"/>
        <v>0.13868927255185459</v>
      </c>
      <c r="D255">
        <f t="shared" si="53"/>
        <v>-1.3184845821245801E-2</v>
      </c>
      <c r="E255" s="2">
        <f t="shared" si="43"/>
        <v>1.017961146939016E-2</v>
      </c>
      <c r="K255">
        <f t="shared" si="48"/>
        <v>249.73299074957549</v>
      </c>
      <c r="L255" s="2">
        <v>-2.5653999999999899E-2</v>
      </c>
      <c r="M255" s="2">
        <v>0.2395833331768</v>
      </c>
      <c r="N255" s="2">
        <f t="shared" si="44"/>
        <v>1.5547980593354078E-4</v>
      </c>
      <c r="O255" s="2">
        <f t="shared" si="45"/>
        <v>8.4795619944876249E-4</v>
      </c>
      <c r="P255" s="2">
        <f t="shared" si="46"/>
        <v>5.4922571966604189E-2</v>
      </c>
    </row>
    <row r="256" spans="1:16" x14ac:dyDescent="0.55000000000000004">
      <c r="A256">
        <f t="shared" si="47"/>
        <v>250.73299074957549</v>
      </c>
      <c r="C256">
        <f t="shared" si="54"/>
        <v>0.23455045467537158</v>
      </c>
      <c r="D256">
        <f t="shared" si="53"/>
        <v>5.3286699886922612E-2</v>
      </c>
      <c r="E256" s="2">
        <f t="shared" si="43"/>
        <v>2.9081462663011662E-2</v>
      </c>
      <c r="K256">
        <f t="shared" si="48"/>
        <v>250.73299074957549</v>
      </c>
      <c r="L256" s="2">
        <v>8.6360000000000006E-2</v>
      </c>
      <c r="M256" s="2">
        <v>0.40508333321500001</v>
      </c>
      <c r="N256" s="2">
        <f t="shared" si="44"/>
        <v>1.0938431803696853E-3</v>
      </c>
      <c r="O256" s="2">
        <f t="shared" si="45"/>
        <v>6.8714670466948295E-3</v>
      </c>
      <c r="P256" s="2">
        <f t="shared" si="46"/>
        <v>0.15988454305085367</v>
      </c>
    </row>
    <row r="257" spans="1:16" x14ac:dyDescent="0.55000000000000004">
      <c r="A257">
        <f t="shared" si="47"/>
        <v>251.73299074957549</v>
      </c>
      <c r="C257">
        <f t="shared" si="54"/>
        <v>0.27364229591644162</v>
      </c>
      <c r="D257">
        <f t="shared" si="53"/>
        <v>0.10888598059228725</v>
      </c>
      <c r="E257" s="2">
        <f t="shared" si="43"/>
        <v>3.6394860516651931E-2</v>
      </c>
      <c r="K257">
        <f t="shared" si="48"/>
        <v>251.73299074957549</v>
      </c>
      <c r="L257" s="2">
        <v>0.17399000000000001</v>
      </c>
      <c r="M257" s="2">
        <v>0.46441666661820002</v>
      </c>
      <c r="N257" s="2">
        <f t="shared" si="44"/>
        <v>4.2385333430398388E-3</v>
      </c>
      <c r="O257" s="2">
        <f t="shared" si="45"/>
        <v>2.9078541157397535E-2</v>
      </c>
      <c r="P257" s="2">
        <f t="shared" si="46"/>
        <v>0.21085452502131383</v>
      </c>
    </row>
    <row r="258" spans="1:16" x14ac:dyDescent="0.55000000000000004">
      <c r="A258">
        <f t="shared" si="47"/>
        <v>252.73299074957549</v>
      </c>
      <c r="C258">
        <f t="shared" si="54"/>
        <v>0.24469036440518144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0.13902482735697091</v>
      </c>
      <c r="E258" s="2">
        <f t="shared" si="43"/>
        <v>2.3811463650552877E-2</v>
      </c>
      <c r="K258">
        <f t="shared" si="48"/>
        <v>252.73299074957549</v>
      </c>
      <c r="L258" s="2">
        <v>0.221996</v>
      </c>
      <c r="M258" s="2">
        <v>0.3990000000426</v>
      </c>
      <c r="N258" s="2">
        <f t="shared" si="44"/>
        <v>6.8842154897593381E-3</v>
      </c>
      <c r="O258" s="2">
        <f t="shared" si="45"/>
        <v>4.7755497486217276E-2</v>
      </c>
      <c r="P258" s="2">
        <f t="shared" si="46"/>
        <v>0.15505663968002462</v>
      </c>
    </row>
    <row r="259" spans="1:16" x14ac:dyDescent="0.55000000000000004">
      <c r="A259">
        <f t="shared" si="47"/>
        <v>253.73299074957549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0.15338564256470416</v>
      </c>
      <c r="D259">
        <f t="shared" si="55"/>
        <v>0.13533063957243632</v>
      </c>
      <c r="E259" s="2">
        <f t="shared" si="43"/>
        <v>5.0928715163203438E-3</v>
      </c>
      <c r="K259">
        <f t="shared" si="48"/>
        <v>253.73299074957549</v>
      </c>
      <c r="L259" s="2">
        <v>0.21590000000000001</v>
      </c>
      <c r="M259" s="2">
        <v>0.22475000002920001</v>
      </c>
      <c r="N259" s="2">
        <f t="shared" si="44"/>
        <v>6.4914218397066651E-3</v>
      </c>
      <c r="O259" s="2">
        <f t="shared" si="45"/>
        <v>4.5128337132081441E-2</v>
      </c>
      <c r="P259" s="2">
        <f t="shared" si="46"/>
        <v>4.8190048794930877E-2</v>
      </c>
    </row>
    <row r="260" spans="1:16" x14ac:dyDescent="0.55000000000000004">
      <c r="A260">
        <f t="shared" si="47"/>
        <v>254.73299074957549</v>
      </c>
      <c r="C260">
        <f t="shared" si="56"/>
        <v>2.1089322404531465E-2</v>
      </c>
      <c r="D260">
        <f t="shared" si="55"/>
        <v>9.7805988205833513E-2</v>
      </c>
      <c r="E260" s="2">
        <f t="shared" si="43"/>
        <v>1.3571356749302991E-3</v>
      </c>
      <c r="K260">
        <f t="shared" si="48"/>
        <v>254.73299074957549</v>
      </c>
      <c r="L260" s="2">
        <v>0.152146</v>
      </c>
      <c r="M260" s="2">
        <v>-1.5749999995999998E-2</v>
      </c>
      <c r="N260" s="2">
        <f t="shared" si="44"/>
        <v>2.9528368817901534E-3</v>
      </c>
      <c r="O260" s="2">
        <f t="shared" si="45"/>
        <v>2.2105835328410775E-2</v>
      </c>
      <c r="P260" s="2">
        <f t="shared" si="46"/>
        <v>4.4006307675129681E-4</v>
      </c>
    </row>
    <row r="261" spans="1:16" x14ac:dyDescent="0.55000000000000004">
      <c r="A261">
        <f t="shared" si="47"/>
        <v>255.73299074957549</v>
      </c>
      <c r="C261">
        <f t="shared" si="56"/>
        <v>-0.12038305174506272</v>
      </c>
      <c r="D261">
        <f t="shared" si="55"/>
        <v>3.4903125954347247E-2</v>
      </c>
      <c r="E261" s="2">
        <f t="shared" si="43"/>
        <v>2.0315831384311474E-2</v>
      </c>
      <c r="K261">
        <f t="shared" si="48"/>
        <v>255.73299074957549</v>
      </c>
      <c r="L261" s="2">
        <v>5.53719999999999E-2</v>
      </c>
      <c r="M261" s="2">
        <v>-0.2629166666726</v>
      </c>
      <c r="N261" s="2">
        <f t="shared" si="44"/>
        <v>4.1897480469679283E-4</v>
      </c>
      <c r="O261" s="2">
        <f t="shared" si="45"/>
        <v>2.694265278504299E-3</v>
      </c>
      <c r="P261" s="2">
        <f t="shared" si="46"/>
        <v>7.1901390891975045E-2</v>
      </c>
    </row>
    <row r="262" spans="1:16" x14ac:dyDescent="0.55000000000000004">
      <c r="A262">
        <f t="shared" si="47"/>
        <v>256.73299074957549</v>
      </c>
      <c r="C262">
        <f t="shared" si="56"/>
        <v>-0.2366054788246211</v>
      </c>
      <c r="D262">
        <f t="shared" si="55"/>
        <v>-3.8511338681804515E-2</v>
      </c>
      <c r="E262" s="2">
        <f t="shared" si="43"/>
        <v>4.6682436938787805E-2</v>
      </c>
      <c r="K262">
        <f t="shared" si="48"/>
        <v>256.73299074957549</v>
      </c>
      <c r="L262" s="2">
        <v>-6.57859999999999E-2</v>
      </c>
      <c r="M262" s="2">
        <v>-0.45266666677559902</v>
      </c>
      <c r="N262" s="2">
        <f t="shared" si="44"/>
        <v>7.4390715002226363E-4</v>
      </c>
      <c r="O262" s="2">
        <f t="shared" si="45"/>
        <v>4.7957962200544752E-3</v>
      </c>
      <c r="P262" s="2">
        <f t="shared" si="46"/>
        <v>0.20966723321803185</v>
      </c>
    </row>
    <row r="263" spans="1:16" x14ac:dyDescent="0.55000000000000004">
      <c r="A263">
        <f t="shared" si="47"/>
        <v>257.73299074957549</v>
      </c>
      <c r="C263">
        <f t="shared" si="56"/>
        <v>-0.29906323442225613</v>
      </c>
      <c r="D263">
        <f t="shared" si="55"/>
        <v>-0.10479958189874533</v>
      </c>
      <c r="E263" s="2">
        <f t="shared" si="43"/>
        <v>5.6494998533471473E-2</v>
      </c>
      <c r="K263">
        <f t="shared" si="48"/>
        <v>257.73299074957549</v>
      </c>
      <c r="L263" s="2">
        <v>-0.17094199999999901</v>
      </c>
      <c r="M263" s="2">
        <v>-0.53675000000560003</v>
      </c>
      <c r="N263" s="2">
        <f t="shared" ref="N263:N266" si="57">(L263-D263)^2</f>
        <v>4.3748194722810505E-3</v>
      </c>
      <c r="O263" s="2">
        <f t="shared" ref="O263:O266" si="58">(L263-$J$1)^2</f>
        <v>3.04180414552109E-2</v>
      </c>
      <c r="P263" s="2">
        <f t="shared" ref="P263:P266" si="59">(M263-$J$2)^2</f>
        <v>0.29373980610833289</v>
      </c>
    </row>
    <row r="264" spans="1:16" x14ac:dyDescent="0.55000000000000004">
      <c r="A264">
        <f t="shared" si="47"/>
        <v>258.73299074957549</v>
      </c>
      <c r="C264">
        <f t="shared" si="56"/>
        <v>-0.29223087906456341</v>
      </c>
      <c r="D264">
        <f t="shared" si="55"/>
        <v>-0.14789956825341904</v>
      </c>
      <c r="E264" s="2">
        <f t="shared" si="43"/>
        <v>3.9807879664738761E-2</v>
      </c>
      <c r="K264">
        <f t="shared" si="48"/>
        <v>258.73299074957549</v>
      </c>
      <c r="L264" s="2">
        <v>-0.24002999999999999</v>
      </c>
      <c r="M264" s="2">
        <v>-0.49175000011499997</v>
      </c>
      <c r="N264" s="2">
        <f t="shared" si="57"/>
        <v>8.4880164538114113E-3</v>
      </c>
      <c r="O264" s="2">
        <f t="shared" si="58"/>
        <v>5.9290149825671719E-2</v>
      </c>
      <c r="P264" s="2">
        <f t="shared" si="59"/>
        <v>0.24698681497637479</v>
      </c>
    </row>
    <row r="265" spans="1:16" x14ac:dyDescent="0.55000000000000004">
      <c r="A265">
        <f t="shared" si="47"/>
        <v>259.73299074957549</v>
      </c>
      <c r="C265">
        <f t="shared" si="56"/>
        <v>-0.21744279677650669</v>
      </c>
      <c r="D265">
        <f t="shared" si="55"/>
        <v>-0.15729525919099166</v>
      </c>
      <c r="E265" s="2">
        <f t="shared" si="43"/>
        <v>1.185714896893994E-2</v>
      </c>
      <c r="K265">
        <f t="shared" si="48"/>
        <v>259.73299074957549</v>
      </c>
      <c r="L265" s="2">
        <v>-0.26212800000000003</v>
      </c>
      <c r="M265" s="2">
        <v>-0.32633333341280002</v>
      </c>
      <c r="N265" s="2">
        <f t="shared" si="57"/>
        <v>1.0989903545528729E-2</v>
      </c>
      <c r="O265" s="2">
        <f t="shared" si="58"/>
        <v>7.0540006833929331E-2</v>
      </c>
      <c r="P265" s="2">
        <f t="shared" si="59"/>
        <v>0.10993270591146463</v>
      </c>
    </row>
    <row r="266" spans="1:16" x14ac:dyDescent="0.55000000000000004">
      <c r="A266">
        <f t="shared" si="47"/>
        <v>260.73299074957549</v>
      </c>
      <c r="C266">
        <f t="shared" si="56"/>
        <v>-9.2590399539011742E-2</v>
      </c>
      <c r="D266">
        <f t="shared" si="55"/>
        <v>-0.13062208093276795</v>
      </c>
      <c r="E266" s="2">
        <f t="shared" si="43"/>
        <v>1.6918377440927116E-4</v>
      </c>
      <c r="K266">
        <f t="shared" si="48"/>
        <v>260.73299074957549</v>
      </c>
      <c r="L266" s="2">
        <v>-0.19811999999999999</v>
      </c>
      <c r="M266" s="2">
        <v>-7.9583333212999902E-2</v>
      </c>
      <c r="N266" s="2">
        <f t="shared" si="57"/>
        <v>4.5559690784066067E-3</v>
      </c>
      <c r="O266" s="2">
        <f t="shared" si="58"/>
        <v>4.0636789400355616E-2</v>
      </c>
      <c r="P266" s="2">
        <f t="shared" si="59"/>
        <v>7.1929080379666338E-3</v>
      </c>
    </row>
    <row r="267" spans="1:16" x14ac:dyDescent="0.55000000000000004">
      <c r="L267" s="2">
        <v>-8.33119999999999E-2</v>
      </c>
      <c r="M267" s="2">
        <v>0.18824999987720001</v>
      </c>
    </row>
    <row r="268" spans="1:16" x14ac:dyDescent="0.55000000000000004">
      <c r="L268" s="2">
        <v>4.5719999999999997E-2</v>
      </c>
      <c r="M268" s="2">
        <v>0.41141666654780001</v>
      </c>
    </row>
    <row r="269" spans="1:16" x14ac:dyDescent="0.55000000000000004">
      <c r="L269" s="2">
        <v>0.14935200000000001</v>
      </c>
      <c r="M269" s="2">
        <v>0.53691666665219995</v>
      </c>
    </row>
    <row r="270" spans="1:16" x14ac:dyDescent="0.55000000000000004">
      <c r="L270" s="2">
        <v>0.23749000000000001</v>
      </c>
      <c r="M270" s="2">
        <v>0.53191666672079896</v>
      </c>
    </row>
    <row r="271" spans="1:16" x14ac:dyDescent="0.55000000000000004">
      <c r="L271" s="2">
        <v>0.26492199999999899</v>
      </c>
      <c r="M271" s="2">
        <v>0.39966666680680002</v>
      </c>
    </row>
    <row r="272" spans="1:16" x14ac:dyDescent="0.55000000000000004">
      <c r="L272" s="2">
        <v>0.237235999999999</v>
      </c>
      <c r="M272" s="2">
        <v>0.1741666667282</v>
      </c>
    </row>
  </sheetData>
  <conditionalFormatting sqref="C6:D2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83C8-E00B-4FB8-8476-FAE3BE1D52A8}">
  <dimension ref="A1:P272"/>
  <sheetViews>
    <sheetView zoomScale="102" zoomScaleNormal="10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49121.049828010582</v>
      </c>
      <c r="C1" t="s">
        <v>1</v>
      </c>
      <c r="D1" s="4">
        <f>B1/(60*60)</f>
        <v>13.644736063336273</v>
      </c>
      <c r="E1" t="s">
        <v>21</v>
      </c>
      <c r="F1" t="s">
        <v>22</v>
      </c>
      <c r="G1" s="6">
        <f>SUM(N18:N126)</f>
        <v>3.9127822421381138E-2</v>
      </c>
      <c r="I1" t="s">
        <v>23</v>
      </c>
      <c r="J1">
        <f>AVERAGE(D18:D126)</f>
        <v>2.6703352236221059E-3</v>
      </c>
      <c r="K1" t="s">
        <v>24</v>
      </c>
      <c r="L1" s="2">
        <f>SUM(O18:O126)</f>
        <v>0.95047259386850169</v>
      </c>
      <c r="M1" t="s">
        <v>30</v>
      </c>
      <c r="N1" s="3">
        <f>1-(G1/L1)</f>
        <v>0.95883329758922597</v>
      </c>
    </row>
    <row r="2" spans="1:16" x14ac:dyDescent="0.55000000000000004">
      <c r="A2" t="s">
        <v>5</v>
      </c>
      <c r="B2" s="8">
        <v>12.422139313206745</v>
      </c>
      <c r="C2" s="8">
        <v>21.952402849783553</v>
      </c>
      <c r="F2" t="s">
        <v>25</v>
      </c>
      <c r="G2" s="7">
        <f>SUM(E19:E127)</f>
        <v>9.336389287436174E-2</v>
      </c>
      <c r="I2" t="s">
        <v>26</v>
      </c>
      <c r="J2">
        <f>AVERAGE(C18:C126)</f>
        <v>5.1659065431931862E-3</v>
      </c>
      <c r="K2" t="s">
        <v>27</v>
      </c>
      <c r="L2" s="2">
        <f>SUM(P18:P126)</f>
        <v>3.1301256554053287</v>
      </c>
      <c r="M2" t="s">
        <v>31</v>
      </c>
      <c r="N2" s="4">
        <f>1-(G2/L2)</f>
        <v>0.97017247767253878</v>
      </c>
    </row>
    <row r="3" spans="1:16" x14ac:dyDescent="0.55000000000000004">
      <c r="A3" t="s">
        <v>2</v>
      </c>
      <c r="B3" s="8">
        <v>0.23429835173100322</v>
      </c>
      <c r="C3" s="8">
        <v>3.0798731210653157E-2</v>
      </c>
    </row>
    <row r="4" spans="1:16" x14ac:dyDescent="0.55000000000000004">
      <c r="A4" t="s">
        <v>3</v>
      </c>
      <c r="B4">
        <v>1</v>
      </c>
      <c r="C4">
        <v>0</v>
      </c>
      <c r="D4">
        <v>298</v>
      </c>
    </row>
    <row r="5" spans="1:16" x14ac:dyDescent="0.55000000000000004">
      <c r="A5" t="s">
        <v>4</v>
      </c>
      <c r="C5" t="s">
        <v>7</v>
      </c>
      <c r="D5" t="s">
        <v>13</v>
      </c>
      <c r="E5" t="s">
        <v>28</v>
      </c>
      <c r="K5" t="s">
        <v>6</v>
      </c>
      <c r="L5" t="s">
        <v>19</v>
      </c>
      <c r="M5" t="s">
        <v>38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0.12221570332717177</v>
      </c>
      <c r="D6">
        <f t="shared" ref="D6:D17" si="1">($B$3*EXP(-D$4*((PI()/($B$1*$B$2)))^0.5)*SIN(2*PI()*$A6/$B$2-D$4*SQRT(PI()/($B$1*$B$2))))+($C$3*EXP(-D$4*((PI()/($B$1*$C$2)))^0.5)*SIN(2*PI()*$A6/$C$2-D$4*SQRT(PI()/($B$1*$C$2))))</f>
        <v>-2.4287625560799966E-2</v>
      </c>
      <c r="E6" s="2">
        <f t="shared" ref="E6:E69" si="2">(M6-C6)^2</f>
        <v>1.5525983200043177E-2</v>
      </c>
      <c r="K6">
        <v>1</v>
      </c>
      <c r="L6" s="2">
        <v>-0.106679999999999</v>
      </c>
      <c r="M6" s="2">
        <v>-2.3876000000000101E-3</v>
      </c>
      <c r="N6" s="2">
        <f>(L6-D6)^2</f>
        <v>6.7885033657291774E-3</v>
      </c>
      <c r="O6" s="2">
        <f>(L6-$J$1)^2</f>
        <v>1.195749581351831E-2</v>
      </c>
      <c r="P6" s="2">
        <f>(M6-$J$2)^2</f>
        <v>5.7055461098062437E-5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0.21529490620573666</v>
      </c>
      <c r="D7">
        <f t="shared" si="1"/>
        <v>4.0403889334894381E-2</v>
      </c>
      <c r="E7" s="2">
        <f t="shared" si="2"/>
        <v>1.2052374321462538E-2</v>
      </c>
      <c r="K7">
        <v>2</v>
      </c>
      <c r="L7" s="2">
        <v>-4.7244000000000001E-2</v>
      </c>
      <c r="M7" s="2">
        <v>0.1055116</v>
      </c>
      <c r="N7" s="2">
        <f t="shared" ref="N7:N70" si="4">(L7-D7)^2</f>
        <v>7.6821525048618921E-3</v>
      </c>
      <c r="O7" s="2">
        <f t="shared" ref="O7:O70" si="5">(L7-$J$1)^2</f>
        <v>2.4914408608161221E-3</v>
      </c>
      <c r="P7" s="2">
        <f t="shared" ref="P7:P70" si="6">(M7-$J$2)^2</f>
        <v>1.0069258195327441E-2</v>
      </c>
    </row>
    <row r="8" spans="1:16" x14ac:dyDescent="0.55000000000000004">
      <c r="A8">
        <f t="shared" si="0"/>
        <v>3</v>
      </c>
      <c r="C8">
        <f t="shared" si="3"/>
        <v>0.25727817787011892</v>
      </c>
      <c r="D8">
        <f t="shared" si="1"/>
        <v>9.5176615417593424E-2</v>
      </c>
      <c r="E8" s="2">
        <f t="shared" si="2"/>
        <v>1.5361522237322225E-3</v>
      </c>
      <c r="K8">
        <v>3</v>
      </c>
      <c r="L8" s="2">
        <v>2.1082E-2</v>
      </c>
      <c r="M8" s="2">
        <v>0.21808440000000001</v>
      </c>
      <c r="N8" s="2">
        <f t="shared" si="4"/>
        <v>5.4900120338810723E-3</v>
      </c>
      <c r="O8" s="2">
        <f t="shared" si="5"/>
        <v>3.3898939983771441E-4</v>
      </c>
      <c r="P8" s="2">
        <f t="shared" si="6"/>
        <v>4.5334284855916292E-2</v>
      </c>
    </row>
    <row r="9" spans="1:16" x14ac:dyDescent="0.55000000000000004">
      <c r="A9">
        <f t="shared" si="0"/>
        <v>4</v>
      </c>
      <c r="C9">
        <f t="shared" si="3"/>
        <v>0.23877259856475494</v>
      </c>
      <c r="D9">
        <f t="shared" si="1"/>
        <v>0.12718782946826651</v>
      </c>
      <c r="E9" s="2">
        <f t="shared" si="2"/>
        <v>1.734172883096887E-3</v>
      </c>
      <c r="K9">
        <v>4</v>
      </c>
      <c r="L9" s="2">
        <v>8.8900000000000007E-2</v>
      </c>
      <c r="M9" s="2">
        <v>0.280415999999999</v>
      </c>
      <c r="N9" s="2">
        <f t="shared" si="4"/>
        <v>1.4659578853910568E-3</v>
      </c>
      <c r="O9" s="2">
        <f t="shared" si="5"/>
        <v>7.4355550874465083E-3</v>
      </c>
      <c r="P9" s="2">
        <f t="shared" si="6"/>
        <v>7.5762613947980326E-2</v>
      </c>
    </row>
    <row r="10" spans="1:16" x14ac:dyDescent="0.55000000000000004">
      <c r="A10">
        <f t="shared" si="0"/>
        <v>1</v>
      </c>
      <c r="C10">
        <f t="shared" si="3"/>
        <v>0.12221570332717177</v>
      </c>
      <c r="D10">
        <f t="shared" si="1"/>
        <v>-2.4287625560799966E-2</v>
      </c>
      <c r="E10" s="2">
        <f t="shared" si="2"/>
        <v>2.0336099513149349E-2</v>
      </c>
      <c r="K10">
        <v>1</v>
      </c>
      <c r="L10" s="2">
        <v>0.13741399999999901</v>
      </c>
      <c r="M10" s="2">
        <v>0.26482040000000001</v>
      </c>
      <c r="N10" s="2">
        <f t="shared" si="4"/>
        <v>2.6147415709004838E-2</v>
      </c>
      <c r="O10" s="2">
        <f t="shared" si="5"/>
        <v>1.815585519736863E-2</v>
      </c>
      <c r="P10" s="2">
        <f t="shared" si="6"/>
        <v>6.742045597231093E-2</v>
      </c>
    </row>
    <row r="11" spans="1:16" x14ac:dyDescent="0.55000000000000004">
      <c r="A11">
        <f t="shared" si="0"/>
        <v>4.9960295929658427</v>
      </c>
      <c r="C11">
        <f t="shared" si="3"/>
        <v>0.16559264100919158</v>
      </c>
      <c r="D11">
        <f t="shared" si="1"/>
        <v>0.12926129200632583</v>
      </c>
      <c r="E11" s="2">
        <f t="shared" si="2"/>
        <v>4.8652188093756233E-4</v>
      </c>
      <c r="K11" s="8">
        <v>4.9960295929658427</v>
      </c>
      <c r="L11" s="2">
        <v>0.143255999999999</v>
      </c>
      <c r="M11" s="2">
        <v>0.14353540000000001</v>
      </c>
      <c r="N11" s="2">
        <f t="shared" si="4"/>
        <v>1.9585185182817964E-4</v>
      </c>
      <c r="O11" s="2">
        <f t="shared" si="5"/>
        <v>1.9764329140615815E-2</v>
      </c>
      <c r="P11" s="2">
        <f t="shared" si="6"/>
        <v>1.9146116719493306E-2</v>
      </c>
    </row>
    <row r="12" spans="1:16" x14ac:dyDescent="0.55000000000000004">
      <c r="A12">
        <f t="shared" ref="A12:A75" si="7">K12</f>
        <v>5.9960295929658427</v>
      </c>
      <c r="C12">
        <f t="shared" si="3"/>
        <v>5.5907883331092589E-2</v>
      </c>
      <c r="D12">
        <f t="shared" si="1"/>
        <v>0.10152754641919529</v>
      </c>
      <c r="E12" s="2">
        <f t="shared" si="2"/>
        <v>2.1490162607925292E-3</v>
      </c>
      <c r="K12">
        <f>K11+1</f>
        <v>5.9960295929658427</v>
      </c>
      <c r="L12" s="2">
        <v>0.10058400000000001</v>
      </c>
      <c r="M12" s="2">
        <v>9.5503999999999797E-3</v>
      </c>
      <c r="N12" s="2">
        <f t="shared" si="4"/>
        <v>8.9027984517623349E-7</v>
      </c>
      <c r="O12" s="2">
        <f t="shared" si="5"/>
        <v>9.5870857499409066E-3</v>
      </c>
      <c r="P12" s="2">
        <f t="shared" si="6"/>
        <v>1.9223782872781585E-5</v>
      </c>
    </row>
    <row r="13" spans="1:16" x14ac:dyDescent="0.55000000000000004">
      <c r="A13">
        <f t="shared" si="7"/>
        <v>6.9960295929658427</v>
      </c>
      <c r="C13">
        <f t="shared" si="3"/>
        <v>-6.2625799459515435E-2</v>
      </c>
      <c r="D13">
        <f t="shared" si="1"/>
        <v>5.1294885309430716E-2</v>
      </c>
      <c r="E13" s="2">
        <f t="shared" si="2"/>
        <v>1.5809848775410627E-3</v>
      </c>
      <c r="K13">
        <f t="shared" ref="K13:K76" si="8">K12+1</f>
        <v>6.9960295929658427</v>
      </c>
      <c r="L13" s="2">
        <v>4.4703999999999897E-2</v>
      </c>
      <c r="M13" s="2">
        <v>-0.1023874</v>
      </c>
      <c r="N13" s="2">
        <f t="shared" si="4"/>
        <v>4.3439769162070985E-5</v>
      </c>
      <c r="O13" s="2">
        <f t="shared" si="5"/>
        <v>1.7668289745329032E-3</v>
      </c>
      <c r="P13" s="2">
        <f t="shared" si="6"/>
        <v>1.1567713748374082E-2</v>
      </c>
    </row>
    <row r="14" spans="1:16" x14ac:dyDescent="0.55000000000000004">
      <c r="A14">
        <f t="shared" si="7"/>
        <v>7.9960295929658427</v>
      </c>
      <c r="C14">
        <f t="shared" si="3"/>
        <v>-0.16074647066772368</v>
      </c>
      <c r="D14">
        <f t="shared" si="1"/>
        <v>-8.661836756651678E-3</v>
      </c>
      <c r="E14" s="2">
        <f t="shared" si="2"/>
        <v>2.4041497068570724E-3</v>
      </c>
      <c r="K14">
        <f t="shared" si="8"/>
        <v>7.9960295929658427</v>
      </c>
      <c r="L14" s="2">
        <v>-1.6764000000000001E-2</v>
      </c>
      <c r="M14" s="2">
        <v>-0.20977860000000001</v>
      </c>
      <c r="N14" s="2">
        <f t="shared" si="4"/>
        <v>6.564504922186462E-5</v>
      </c>
      <c r="O14" s="2">
        <f t="shared" si="5"/>
        <v>3.7769338558411896E-4</v>
      </c>
      <c r="P14" s="2">
        <f t="shared" si="6"/>
        <v>4.620114089309682E-2</v>
      </c>
    </row>
    <row r="15" spans="1:16" x14ac:dyDescent="0.55000000000000004">
      <c r="A15">
        <f t="shared" si="7"/>
        <v>8.9960295929658436</v>
      </c>
      <c r="C15">
        <f t="shared" si="3"/>
        <v>-0.21468905731788965</v>
      </c>
      <c r="D15">
        <f t="shared" si="1"/>
        <v>-6.3386556693546425E-2</v>
      </c>
      <c r="E15" s="2">
        <f t="shared" si="2"/>
        <v>5.0568799472866782E-3</v>
      </c>
      <c r="K15">
        <f t="shared" si="8"/>
        <v>8.9960295929658436</v>
      </c>
      <c r="L15" s="2">
        <v>-8.3820000000000006E-2</v>
      </c>
      <c r="M15" s="2">
        <v>-0.28580080000000002</v>
      </c>
      <c r="N15" s="2">
        <f t="shared" si="4"/>
        <v>4.1752560535805261E-4</v>
      </c>
      <c r="O15" s="2">
        <f t="shared" si="5"/>
        <v>7.4805780870945268E-3</v>
      </c>
      <c r="P15" s="2">
        <f t="shared" si="6"/>
        <v>8.4661624316592729E-2</v>
      </c>
    </row>
    <row r="16" spans="1:16" x14ac:dyDescent="0.55000000000000004">
      <c r="A16">
        <f t="shared" si="7"/>
        <v>9.9960295929658436</v>
      </c>
      <c r="C16">
        <f t="shared" si="3"/>
        <v>-0.21207116880563767</v>
      </c>
      <c r="D16">
        <f t="shared" si="1"/>
        <v>-9.9482667129118602E-2</v>
      </c>
      <c r="E16" s="2">
        <f t="shared" si="2"/>
        <v>6.2832305275953718E-3</v>
      </c>
      <c r="K16">
        <f t="shared" si="8"/>
        <v>9.9960295929658436</v>
      </c>
      <c r="L16" s="2">
        <v>-0.135127999999999</v>
      </c>
      <c r="M16" s="2">
        <v>-0.29133799999999899</v>
      </c>
      <c r="N16" s="2">
        <f t="shared" si="4"/>
        <v>1.2705897554758665E-3</v>
      </c>
      <c r="O16" s="2">
        <f t="shared" si="5"/>
        <v>1.8988381190401461E-2</v>
      </c>
      <c r="P16" s="2">
        <f t="shared" si="6"/>
        <v>8.7914566595374055E-2</v>
      </c>
    </row>
    <row r="17" spans="1:16" x14ac:dyDescent="0.55000000000000004">
      <c r="A17">
        <f t="shared" si="7"/>
        <v>10.996029592965844</v>
      </c>
      <c r="C17">
        <f t="shared" si="3"/>
        <v>-0.15490237471461038</v>
      </c>
      <c r="D17">
        <f t="shared" si="1"/>
        <v>-0.10844286888254329</v>
      </c>
      <c r="E17" s="2">
        <f t="shared" si="2"/>
        <v>4.5015545539362732E-3</v>
      </c>
      <c r="K17">
        <f t="shared" si="8"/>
        <v>10.996029592965844</v>
      </c>
      <c r="L17" s="2">
        <v>-0.166623999999999</v>
      </c>
      <c r="M17" s="2">
        <v>-0.221996</v>
      </c>
      <c r="N17" s="2">
        <f t="shared" si="4"/>
        <v>3.3850440181065729E-3</v>
      </c>
      <c r="O17" s="2">
        <f t="shared" si="5"/>
        <v>2.8660571938807802E-2</v>
      </c>
      <c r="P17" s="2">
        <f t="shared" si="6"/>
        <v>5.1602531784338435E-2</v>
      </c>
    </row>
    <row r="18" spans="1:16" x14ac:dyDescent="0.55000000000000004">
      <c r="A18">
        <f t="shared" si="7"/>
        <v>11.996029592965844</v>
      </c>
      <c r="C18">
        <f t="shared" si="3"/>
        <v>-5.8970782938733403E-2</v>
      </c>
      <c r="D18">
        <f t="shared" ref="D18:D49" si="9">($B$3*EXP(-D$4*((PI()/($B$1*$B$2)))^0.5)*SIN(2*PI()*$A18/$B$2-D$4*SQRT(PI()/($B$1*$B$2))))+($C$3*EXP(-D$4*((PI()/($B$1*$C$2)))^0.5)*SIN(2*PI()*$A18/$C$2-D$4*SQRT(PI()/($B$1*$C$2))))</f>
        <v>-8.8736353564694628E-2</v>
      </c>
      <c r="E18" s="2">
        <f t="shared" si="2"/>
        <v>1.7571201543485537E-3</v>
      </c>
      <c r="K18">
        <f t="shared" si="8"/>
        <v>11.996029592965844</v>
      </c>
      <c r="L18" s="2">
        <v>-0.141731999999999</v>
      </c>
      <c r="M18" s="2">
        <v>-0.100888799999999</v>
      </c>
      <c r="N18" s="2">
        <f t="shared" si="4"/>
        <v>2.8085385410957886E-3</v>
      </c>
      <c r="O18" s="2">
        <f t="shared" si="5"/>
        <v>2.0852034418035046E-2</v>
      </c>
      <c r="P18" s="2">
        <f t="shared" si="6"/>
        <v>1.1247600779962612E-2</v>
      </c>
    </row>
    <row r="19" spans="1:16" x14ac:dyDescent="0.55000000000000004">
      <c r="A19">
        <f t="shared" si="7"/>
        <v>12.996029592965844</v>
      </c>
      <c r="C19">
        <f t="shared" si="3"/>
        <v>5.0230498800385943E-2</v>
      </c>
      <c r="D19">
        <f t="shared" si="9"/>
        <v>-4.6134144898894981E-2</v>
      </c>
      <c r="E19" s="2">
        <f t="shared" si="2"/>
        <v>5.7563040172700078E-4</v>
      </c>
      <c r="K19">
        <f t="shared" si="8"/>
        <v>12.996029592965844</v>
      </c>
      <c r="L19" s="2">
        <v>-9.1439999999999994E-2</v>
      </c>
      <c r="M19" s="2">
        <v>2.62382E-2</v>
      </c>
      <c r="N19" s="2">
        <f t="shared" si="4"/>
        <v>2.0526205064423232E-3</v>
      </c>
      <c r="O19" s="2">
        <f t="shared" si="5"/>
        <v>8.856755195902526E-3</v>
      </c>
      <c r="P19" s="2">
        <f t="shared" si="6"/>
        <v>4.4404155152978327E-4</v>
      </c>
    </row>
    <row r="20" spans="1:16" x14ac:dyDescent="0.55000000000000004">
      <c r="A20">
        <f t="shared" si="7"/>
        <v>13.996029592965844</v>
      </c>
      <c r="C20">
        <f t="shared" si="3"/>
        <v>0.14400713812110863</v>
      </c>
      <c r="D20">
        <f t="shared" si="9"/>
        <v>7.8041560338818336E-3</v>
      </c>
      <c r="E20" s="2">
        <f t="shared" si="2"/>
        <v>4.214006717780672E-5</v>
      </c>
      <c r="K20">
        <f t="shared" si="8"/>
        <v>13.996029592965844</v>
      </c>
      <c r="L20" s="2">
        <v>-1.9812E-2</v>
      </c>
      <c r="M20" s="2">
        <v>0.13751559999999999</v>
      </c>
      <c r="N20" s="2">
        <f t="shared" si="4"/>
        <v>7.6265207408770803E-4</v>
      </c>
      <c r="O20" s="2">
        <f t="shared" si="5"/>
        <v>5.0545539710731928E-4</v>
      </c>
      <c r="P20" s="2">
        <f t="shared" si="6"/>
        <v>1.7516441358110729E-2</v>
      </c>
    </row>
    <row r="21" spans="1:16" x14ac:dyDescent="0.55000000000000004">
      <c r="A21">
        <f t="shared" si="7"/>
        <v>14.996029592965844</v>
      </c>
      <c r="C21">
        <f t="shared" si="3"/>
        <v>0.19775911935340162</v>
      </c>
      <c r="D21">
        <f t="shared" si="9"/>
        <v>5.8697722133874794E-2</v>
      </c>
      <c r="E21" s="2">
        <f t="shared" si="2"/>
        <v>4.9080328929598479E-4</v>
      </c>
      <c r="K21">
        <f t="shared" si="8"/>
        <v>14.996029592965844</v>
      </c>
      <c r="L21" s="2">
        <v>4.6227999999999901E-2</v>
      </c>
      <c r="M21" s="2">
        <v>0.2199132</v>
      </c>
      <c r="N21" s="2">
        <f t="shared" si="4"/>
        <v>1.554939700960494E-4</v>
      </c>
      <c r="O21" s="2">
        <f t="shared" si="5"/>
        <v>1.8972701607713031E-3</v>
      </c>
      <c r="P21" s="2">
        <f t="shared" si="6"/>
        <v>4.6116400047023907E-2</v>
      </c>
    </row>
    <row r="22" spans="1:16" x14ac:dyDescent="0.55000000000000004">
      <c r="A22">
        <f t="shared" si="7"/>
        <v>15.996029592965844</v>
      </c>
      <c r="C22">
        <f t="shared" si="3"/>
        <v>0.197232104957519</v>
      </c>
      <c r="D22">
        <f t="shared" si="9"/>
        <v>9.3016935236641576E-2</v>
      </c>
      <c r="E22" s="2">
        <f t="shared" si="2"/>
        <v>4.2048863510683954E-3</v>
      </c>
      <c r="K22">
        <f t="shared" si="8"/>
        <v>15.996029592965844</v>
      </c>
      <c r="L22" s="2">
        <v>0.102869999999999</v>
      </c>
      <c r="M22" s="2">
        <v>0.26207720000000001</v>
      </c>
      <c r="N22" s="2">
        <f t="shared" si="4"/>
        <v>9.7082885230915755E-5</v>
      </c>
      <c r="O22" s="2">
        <f t="shared" si="5"/>
        <v>1.0039972821298307E-2</v>
      </c>
      <c r="P22" s="2">
        <f t="shared" si="6"/>
        <v>6.6003412705649495E-2</v>
      </c>
    </row>
    <row r="23" spans="1:16" x14ac:dyDescent="0.55000000000000004">
      <c r="A23">
        <f t="shared" si="7"/>
        <v>16.996029592965844</v>
      </c>
      <c r="C23">
        <f t="shared" si="3"/>
        <v>0.14215169839595326</v>
      </c>
      <c r="D23">
        <f t="shared" si="9"/>
        <v>0.10153543401187845</v>
      </c>
      <c r="E23" s="2">
        <f t="shared" si="2"/>
        <v>3.6959471075237982E-3</v>
      </c>
      <c r="K23">
        <f t="shared" si="8"/>
        <v>16.996029592965844</v>
      </c>
      <c r="L23" s="2">
        <v>0.13335</v>
      </c>
      <c r="M23" s="2">
        <v>0.20294599999999999</v>
      </c>
      <c r="N23" s="2">
        <f t="shared" si="4"/>
        <v>1.0121666090125404E-3</v>
      </c>
      <c r="O23" s="2">
        <f t="shared" si="5"/>
        <v>1.7077174786066497E-2</v>
      </c>
      <c r="P23" s="2">
        <f t="shared" si="6"/>
        <v>3.9116965367783231E-2</v>
      </c>
    </row>
    <row r="24" spans="1:16" x14ac:dyDescent="0.55000000000000004">
      <c r="A24">
        <f t="shared" si="7"/>
        <v>17.996029592965844</v>
      </c>
      <c r="C24">
        <f t="shared" si="3"/>
        <v>4.6325225728527555E-2</v>
      </c>
      <c r="D24">
        <f t="shared" si="9"/>
        <v>8.1692083155822964E-2</v>
      </c>
      <c r="E24" s="2">
        <f t="shared" si="2"/>
        <v>7.0341511925664632E-4</v>
      </c>
      <c r="K24">
        <f t="shared" si="8"/>
        <v>17.996029592965844</v>
      </c>
      <c r="L24" s="2">
        <v>0.121665999999999</v>
      </c>
      <c r="M24" s="2">
        <v>7.2847200000000001E-2</v>
      </c>
      <c r="N24" s="2">
        <f t="shared" si="4"/>
        <v>1.5979140278651004E-3</v>
      </c>
      <c r="O24" s="2">
        <f t="shared" si="5"/>
        <v>1.4159968235571864E-2</v>
      </c>
      <c r="P24" s="2">
        <f t="shared" si="6"/>
        <v>4.5807574839864017E-3</v>
      </c>
    </row>
    <row r="25" spans="1:16" x14ac:dyDescent="0.55000000000000004">
      <c r="A25">
        <f t="shared" si="7"/>
        <v>18.996029592965844</v>
      </c>
      <c r="C25">
        <f t="shared" si="3"/>
        <v>-6.5817143545272919E-2</v>
      </c>
      <c r="D25">
        <f t="shared" si="9"/>
        <v>3.826717139081743E-2</v>
      </c>
      <c r="E25" s="2">
        <f t="shared" si="2"/>
        <v>7.0888761878897541E-4</v>
      </c>
      <c r="K25">
        <f t="shared" si="8"/>
        <v>18.996029592965844</v>
      </c>
      <c r="L25" s="2">
        <v>7.2897999999999893E-2</v>
      </c>
      <c r="M25" s="2">
        <v>-3.9192199999999899E-2</v>
      </c>
      <c r="N25" s="2">
        <f t="shared" si="4"/>
        <v>1.1992942901585706E-3</v>
      </c>
      <c r="O25" s="2">
        <f t="shared" si="5"/>
        <v>4.9319248999432942E-3</v>
      </c>
      <c r="P25" s="2">
        <f t="shared" si="6"/>
        <v>1.9676416160972691E-3</v>
      </c>
    </row>
    <row r="26" spans="1:16" x14ac:dyDescent="0.55000000000000004">
      <c r="A26">
        <f t="shared" si="7"/>
        <v>19.996029592965844</v>
      </c>
      <c r="C26">
        <f t="shared" si="3"/>
        <v>-0.16537563672069647</v>
      </c>
      <c r="D26">
        <f t="shared" si="9"/>
        <v>-1.7799334929301535E-2</v>
      </c>
      <c r="E26" s="2">
        <f t="shared" si="2"/>
        <v>1.1965398214126405E-3</v>
      </c>
      <c r="K26">
        <f t="shared" si="8"/>
        <v>19.996029592965844</v>
      </c>
      <c r="L26" s="2">
        <v>1.19379999999999E-2</v>
      </c>
      <c r="M26" s="2">
        <v>-0.130784599999999</v>
      </c>
      <c r="N26" s="2">
        <f t="shared" si="4"/>
        <v>8.8430908869745119E-4</v>
      </c>
      <c r="O26" s="2">
        <f t="shared" si="5"/>
        <v>8.5889610407313661E-5</v>
      </c>
      <c r="P26" s="2">
        <f t="shared" si="6"/>
        <v>1.8482540229350541E-2</v>
      </c>
    </row>
    <row r="27" spans="1:16" x14ac:dyDescent="0.55000000000000004">
      <c r="A27">
        <f t="shared" si="7"/>
        <v>20.996029592965844</v>
      </c>
      <c r="C27">
        <f t="shared" si="3"/>
        <v>-0.22628465588520208</v>
      </c>
      <c r="D27">
        <f t="shared" si="9"/>
        <v>-7.2152788581151789E-2</v>
      </c>
      <c r="E27" s="2">
        <f t="shared" si="2"/>
        <v>9.837667306819124E-4</v>
      </c>
      <c r="K27">
        <f t="shared" si="8"/>
        <v>20.996029592965844</v>
      </c>
      <c r="L27" s="2">
        <v>-4.6736E-2</v>
      </c>
      <c r="M27" s="2">
        <v>-0.194919599999999</v>
      </c>
      <c r="N27" s="2">
        <f t="shared" si="4"/>
        <v>6.4601314177896798E-4</v>
      </c>
      <c r="O27" s="2">
        <f t="shared" si="5"/>
        <v>2.4409859602289221E-3</v>
      </c>
      <c r="P27" s="2">
        <f t="shared" si="6"/>
        <v>4.00342099286458E-2</v>
      </c>
    </row>
    <row r="28" spans="1:16" x14ac:dyDescent="0.55000000000000004">
      <c r="A28">
        <f t="shared" si="7"/>
        <v>21.996029592965844</v>
      </c>
      <c r="C28">
        <f t="shared" si="3"/>
        <v>-0.23193260068774368</v>
      </c>
      <c r="D28">
        <f t="shared" si="9"/>
        <v>-0.11064424599655161</v>
      </c>
      <c r="E28" s="2">
        <f t="shared" si="2"/>
        <v>2.1793437906577023E-4</v>
      </c>
      <c r="K28">
        <f t="shared" si="8"/>
        <v>21.996029592965844</v>
      </c>
      <c r="L28" s="2">
        <v>-9.3726000000000004E-2</v>
      </c>
      <c r="M28" s="2">
        <v>-0.21717</v>
      </c>
      <c r="N28" s="2">
        <f t="shared" si="4"/>
        <v>2.8622704759983435E-4</v>
      </c>
      <c r="O28" s="2">
        <f t="shared" si="5"/>
        <v>9.2922534445449272E-3</v>
      </c>
      <c r="P28" s="2">
        <f t="shared" si="6"/>
        <v>4.9433255338383532E-2</v>
      </c>
    </row>
    <row r="29" spans="1:16" x14ac:dyDescent="0.55000000000000004">
      <c r="A29">
        <f t="shared" si="7"/>
        <v>22.996029592965844</v>
      </c>
      <c r="C29">
        <f t="shared" si="3"/>
        <v>-0.17943242646931873</v>
      </c>
      <c r="D29">
        <f t="shared" si="9"/>
        <v>-0.12291750547614154</v>
      </c>
      <c r="E29" s="2">
        <f t="shared" si="2"/>
        <v>2.2590010433297985E-4</v>
      </c>
      <c r="K29">
        <f t="shared" si="8"/>
        <v>22.996029592965844</v>
      </c>
      <c r="L29" s="2">
        <v>-0.128524</v>
      </c>
      <c r="M29" s="2">
        <v>-0.19446240000000001</v>
      </c>
      <c r="N29" s="2">
        <f t="shared" si="4"/>
        <v>3.1432780846054902E-5</v>
      </c>
      <c r="O29" s="2">
        <f t="shared" si="5"/>
        <v>1.7211953594768136E-2</v>
      </c>
      <c r="P29" s="2">
        <f t="shared" si="6"/>
        <v>3.9851460773303107E-2</v>
      </c>
    </row>
    <row r="30" spans="1:16" x14ac:dyDescent="0.55000000000000004">
      <c r="A30">
        <f t="shared" si="7"/>
        <v>23.996029592965844</v>
      </c>
      <c r="C30">
        <f t="shared" si="3"/>
        <v>-8.0464467239681342E-2</v>
      </c>
      <c r="D30">
        <f t="shared" si="9"/>
        <v>-0.10506093773677516</v>
      </c>
      <c r="E30" s="2">
        <f t="shared" si="2"/>
        <v>1.9665947107973071E-4</v>
      </c>
      <c r="K30">
        <f t="shared" si="8"/>
        <v>23.996029592965844</v>
      </c>
      <c r="L30" s="2">
        <v>-0.119634</v>
      </c>
      <c r="M30" s="2">
        <v>-9.4488000000000003E-2</v>
      </c>
      <c r="N30" s="2">
        <f t="shared" si="4"/>
        <v>2.1237414372782796E-4</v>
      </c>
      <c r="O30" s="2">
        <f t="shared" si="5"/>
        <v>1.4958350414492132E-2</v>
      </c>
      <c r="P30" s="2">
        <f t="shared" si="6"/>
        <v>9.9309010893194813E-3</v>
      </c>
    </row>
    <row r="31" spans="1:16" x14ac:dyDescent="0.55000000000000004">
      <c r="A31">
        <f t="shared" si="7"/>
        <v>24.996029592965844</v>
      </c>
      <c r="C31">
        <f t="shared" si="3"/>
        <v>4.1529294220806569E-2</v>
      </c>
      <c r="D31">
        <f t="shared" si="9"/>
        <v>-6.065526347680144E-2</v>
      </c>
      <c r="E31" s="2">
        <f t="shared" si="2"/>
        <v>1.8055012630114768E-4</v>
      </c>
      <c r="K31">
        <f t="shared" si="8"/>
        <v>24.996029592965844</v>
      </c>
      <c r="L31" s="2">
        <v>-7.9755999999999994E-2</v>
      </c>
      <c r="M31" s="2">
        <v>2.8092399999999899E-2</v>
      </c>
      <c r="N31" s="2">
        <f t="shared" si="4"/>
        <v>3.6483813572865117E-4</v>
      </c>
      <c r="O31" s="2">
        <f t="shared" si="5"/>
        <v>6.7941007383969243E-3</v>
      </c>
      <c r="P31" s="2">
        <f t="shared" si="6"/>
        <v>5.2562410222500107E-4</v>
      </c>
    </row>
    <row r="32" spans="1:16" x14ac:dyDescent="0.55000000000000004">
      <c r="A32">
        <f t="shared" si="7"/>
        <v>25.996029592965844</v>
      </c>
      <c r="C32">
        <f t="shared" si="3"/>
        <v>0.1571065812778937</v>
      </c>
      <c r="D32">
        <f t="shared" si="9"/>
        <v>5.0665691548592781E-5</v>
      </c>
      <c r="E32" s="2">
        <f t="shared" si="2"/>
        <v>5.1137405821194979E-4</v>
      </c>
      <c r="K32">
        <f t="shared" si="8"/>
        <v>25.996029592965844</v>
      </c>
      <c r="L32" s="2">
        <v>-2.3622000000000001E-2</v>
      </c>
      <c r="M32" s="2">
        <v>0.134492999999999</v>
      </c>
      <c r="N32" s="2">
        <f t="shared" si="4"/>
        <v>5.6039510094382176E-4</v>
      </c>
      <c r="O32" s="2">
        <f t="shared" si="5"/>
        <v>6.9128689151131979E-4</v>
      </c>
      <c r="P32" s="2">
        <f t="shared" si="6"/>
        <v>1.6725497101985388E-2</v>
      </c>
    </row>
    <row r="33" spans="1:16" x14ac:dyDescent="0.55000000000000004">
      <c r="A33">
        <f t="shared" si="7"/>
        <v>26.996029592965844</v>
      </c>
      <c r="C33">
        <f t="shared" si="3"/>
        <v>0.238107870182794</v>
      </c>
      <c r="D33">
        <f t="shared" si="9"/>
        <v>6.263557216462981E-2</v>
      </c>
      <c r="E33" s="2">
        <f t="shared" si="2"/>
        <v>3.0567172963268189E-4</v>
      </c>
      <c r="K33">
        <f t="shared" si="8"/>
        <v>26.996029592965844</v>
      </c>
      <c r="L33" s="2">
        <v>4.4195999999999902E-2</v>
      </c>
      <c r="M33" s="2">
        <v>0.220624399999999</v>
      </c>
      <c r="N33" s="2">
        <f t="shared" si="4"/>
        <v>3.4001782161459414E-4</v>
      </c>
      <c r="O33" s="2">
        <f t="shared" si="5"/>
        <v>1.7243808351201039E-3</v>
      </c>
      <c r="P33" s="2">
        <f t="shared" si="6"/>
        <v>4.6422362402676436E-2</v>
      </c>
    </row>
    <row r="34" spans="1:16" x14ac:dyDescent="0.55000000000000004">
      <c r="A34">
        <f t="shared" si="7"/>
        <v>27.996029592965844</v>
      </c>
      <c r="C34">
        <f t="shared" si="3"/>
        <v>0.26464456816067783</v>
      </c>
      <c r="D34">
        <f t="shared" si="9"/>
        <v>0.11205371204480064</v>
      </c>
      <c r="E34" s="2">
        <f t="shared" si="2"/>
        <v>4.7802057340258627E-6</v>
      </c>
      <c r="K34">
        <f t="shared" si="8"/>
        <v>27.996029592965844</v>
      </c>
      <c r="L34" s="2">
        <v>0.105155999999999</v>
      </c>
      <c r="M34" s="2">
        <v>0.26245819999999997</v>
      </c>
      <c r="N34" s="2">
        <f t="shared" si="4"/>
        <v>4.7578431453001551E-5</v>
      </c>
      <c r="O34" s="2">
        <f t="shared" si="5"/>
        <v>1.05033114846559E-2</v>
      </c>
      <c r="P34" s="2">
        <f t="shared" si="6"/>
        <v>6.6199324272263563E-2</v>
      </c>
    </row>
    <row r="35" spans="1:16" x14ac:dyDescent="0.55000000000000004">
      <c r="A35">
        <f t="shared" si="7"/>
        <v>28.996029592965844</v>
      </c>
      <c r="C35">
        <f t="shared" ref="C35:C50" si="10">($B$3*EXP(-C$4*((PI()/($B$1*$B$2)))^0.5)*SIN(2*PI()*$A35/$B$2-C$4*SQRT(PI()/($B$1*$B$2))))+($C$3*EXP(-C$4*((PI()/($B$1*$C$2)))^0.5)*SIN(2*PI()*$A35/$C$2-C$4*SQRT(PI()/($B$1*$C$2))))</f>
        <v>0.23004746086656283</v>
      </c>
      <c r="D35">
        <f t="shared" si="9"/>
        <v>0.13635174333663946</v>
      </c>
      <c r="E35" s="2">
        <f t="shared" si="2"/>
        <v>1.4129035014177426E-5</v>
      </c>
      <c r="K35">
        <f t="shared" si="8"/>
        <v>28.996029592965844</v>
      </c>
      <c r="L35" s="2">
        <v>0.135382</v>
      </c>
      <c r="M35" s="2">
        <v>0.22628860000000001</v>
      </c>
      <c r="N35" s="2">
        <f t="shared" si="4"/>
        <v>9.4040213895663578E-7</v>
      </c>
      <c r="O35" s="2">
        <f t="shared" si="5"/>
        <v>1.7612385967717699E-2</v>
      </c>
      <c r="P35" s="2">
        <f t="shared" si="6"/>
        <v>4.8895245561592957E-2</v>
      </c>
    </row>
    <row r="36" spans="1:16" x14ac:dyDescent="0.55000000000000004">
      <c r="A36">
        <f t="shared" si="7"/>
        <v>29.996029592965844</v>
      </c>
      <c r="C36">
        <f t="shared" si="10"/>
        <v>0.14253881055161821</v>
      </c>
      <c r="D36">
        <f t="shared" si="9"/>
        <v>0.12962783755241053</v>
      </c>
      <c r="E36" s="2">
        <f t="shared" si="2"/>
        <v>1.6264452237167539E-3</v>
      </c>
      <c r="K36">
        <f t="shared" si="8"/>
        <v>29.996029592965844</v>
      </c>
      <c r="L36" s="2">
        <v>0.128523999999999</v>
      </c>
      <c r="M36" s="2">
        <v>0.1022096</v>
      </c>
      <c r="N36" s="2">
        <f t="shared" si="4"/>
        <v>1.2184573421138763E-6</v>
      </c>
      <c r="O36" s="2">
        <f t="shared" si="5"/>
        <v>1.5839144937644649E-2</v>
      </c>
      <c r="P36" s="2">
        <f t="shared" si="6"/>
        <v>9.4174784397386899E-3</v>
      </c>
    </row>
    <row r="37" spans="1:16" x14ac:dyDescent="0.55000000000000004">
      <c r="A37">
        <f t="shared" si="7"/>
        <v>30.996029592965844</v>
      </c>
      <c r="C37">
        <f t="shared" si="10"/>
        <v>2.3209203552464083E-2</v>
      </c>
      <c r="D37">
        <f t="shared" si="9"/>
        <v>9.3494778479145571E-2</v>
      </c>
      <c r="E37" s="2">
        <f t="shared" si="2"/>
        <v>1.3522390811081149E-3</v>
      </c>
      <c r="K37">
        <f t="shared" si="8"/>
        <v>30.996029592965844</v>
      </c>
      <c r="L37" s="2">
        <v>8.4582000000000004E-2</v>
      </c>
      <c r="M37" s="2">
        <v>-1.35636E-2</v>
      </c>
      <c r="N37" s="2">
        <f t="shared" si="4"/>
        <v>7.9437620218320365E-5</v>
      </c>
      <c r="O37" s="2">
        <f t="shared" si="5"/>
        <v>6.7095208264377083E-3</v>
      </c>
      <c r="P37" s="2">
        <f t="shared" si="6"/>
        <v>3.5079441535151634E-4</v>
      </c>
    </row>
    <row r="38" spans="1:16" x14ac:dyDescent="0.55000000000000004">
      <c r="A38">
        <f t="shared" si="7"/>
        <v>31.996029592965844</v>
      </c>
      <c r="C38">
        <f t="shared" si="10"/>
        <v>-9.9197118428995007E-2</v>
      </c>
      <c r="D38">
        <f t="shared" si="9"/>
        <v>3.6681855350582326E-2</v>
      </c>
      <c r="E38" s="2">
        <f t="shared" si="2"/>
        <v>7.5056720247041625E-4</v>
      </c>
      <c r="K38">
        <f t="shared" si="8"/>
        <v>31.996029592965844</v>
      </c>
      <c r="L38" s="2">
        <v>2.7939999999999899E-2</v>
      </c>
      <c r="M38" s="2">
        <v>-0.1265936</v>
      </c>
      <c r="N38" s="2">
        <f t="shared" si="4"/>
        <v>7.642003497050661E-5</v>
      </c>
      <c r="O38" s="2">
        <f t="shared" si="5"/>
        <v>6.3855595791050847E-4</v>
      </c>
      <c r="P38" s="2">
        <f t="shared" si="6"/>
        <v>1.7360567564505769E-2</v>
      </c>
    </row>
    <row r="39" spans="1:16" x14ac:dyDescent="0.55000000000000004">
      <c r="A39">
        <f t="shared" si="7"/>
        <v>32.99602959296584</v>
      </c>
      <c r="C39">
        <f t="shared" si="10"/>
        <v>-0.19538798560189768</v>
      </c>
      <c r="D39">
        <f t="shared" si="9"/>
        <v>-2.7125221922868814E-2</v>
      </c>
      <c r="E39" s="2">
        <f t="shared" si="2"/>
        <v>5.5268316161589362E-4</v>
      </c>
      <c r="K39">
        <f t="shared" si="8"/>
        <v>32.99602959296584</v>
      </c>
      <c r="L39" s="2">
        <v>-3.175E-2</v>
      </c>
      <c r="M39" s="2">
        <v>-0.21889719999999899</v>
      </c>
      <c r="N39" s="2">
        <f t="shared" si="4"/>
        <v>2.1388572262713232E-5</v>
      </c>
      <c r="O39" s="2">
        <f t="shared" si="5"/>
        <v>1.1847594769065204E-3</v>
      </c>
      <c r="P39" s="2">
        <f t="shared" si="6"/>
        <v>5.0204275713785884E-2</v>
      </c>
    </row>
    <row r="40" spans="1:16" x14ac:dyDescent="0.55000000000000004">
      <c r="A40">
        <f t="shared" si="7"/>
        <v>33.99602959296584</v>
      </c>
      <c r="C40">
        <f t="shared" si="10"/>
        <v>-0.24274813594161157</v>
      </c>
      <c r="D40">
        <f t="shared" si="9"/>
        <v>-8.2667548787325684E-2</v>
      </c>
      <c r="E40" s="2">
        <f t="shared" si="2"/>
        <v>8.107153768730338E-4</v>
      </c>
      <c r="K40">
        <f t="shared" si="8"/>
        <v>33.99602959296584</v>
      </c>
      <c r="L40" s="2">
        <v>-9.6012E-2</v>
      </c>
      <c r="M40" s="2">
        <v>-0.271221199999999</v>
      </c>
      <c r="N40" s="2">
        <f t="shared" si="4"/>
        <v>1.7807437816744502E-4</v>
      </c>
      <c r="O40" s="2">
        <f t="shared" si="5"/>
        <v>9.7382032851873277E-3</v>
      </c>
      <c r="P40" s="2">
        <f t="shared" si="6"/>
        <v>7.6389832663317878E-2</v>
      </c>
    </row>
    <row r="41" spans="1:16" x14ac:dyDescent="0.55000000000000004">
      <c r="A41">
        <f t="shared" si="7"/>
        <v>34.99602959296584</v>
      </c>
      <c r="C41">
        <f t="shared" si="10"/>
        <v>-0.23088285462733396</v>
      </c>
      <c r="D41">
        <f t="shared" si="9"/>
        <v>-0.11687571690199816</v>
      </c>
      <c r="E41" s="2">
        <f t="shared" si="2"/>
        <v>7.9794641777706794E-4</v>
      </c>
      <c r="K41">
        <f t="shared" si="8"/>
        <v>34.99602959296584</v>
      </c>
      <c r="L41" s="2">
        <v>-0.143764</v>
      </c>
      <c r="M41" s="2">
        <v>-0.259130799999999</v>
      </c>
      <c r="N41" s="2">
        <f t="shared" si="4"/>
        <v>7.2297976795829147E-4</v>
      </c>
      <c r="O41" s="2">
        <f t="shared" si="5"/>
        <v>2.1443014532384137E-2</v>
      </c>
      <c r="P41" s="2">
        <f t="shared" si="6"/>
        <v>6.9852749089578253E-2</v>
      </c>
    </row>
    <row r="42" spans="1:16" x14ac:dyDescent="0.55000000000000004">
      <c r="A42">
        <f t="shared" si="7"/>
        <v>35.99602959296584</v>
      </c>
      <c r="C42">
        <f t="shared" si="10"/>
        <v>-0.16410187544053215</v>
      </c>
      <c r="D42">
        <f t="shared" si="9"/>
        <v>-0.12207444437245259</v>
      </c>
      <c r="E42" s="2">
        <f t="shared" si="2"/>
        <v>4.2710467097570484E-5</v>
      </c>
      <c r="K42">
        <f t="shared" si="8"/>
        <v>35.99602959296584</v>
      </c>
      <c r="L42" s="2">
        <v>-0.15595600000000001</v>
      </c>
      <c r="M42" s="2">
        <v>-0.17063719999999899</v>
      </c>
      <c r="N42" s="2">
        <f t="shared" si="4"/>
        <v>1.1479598117425905E-3</v>
      </c>
      <c r="O42" s="2">
        <f t="shared" si="5"/>
        <v>2.5162314226476943E-2</v>
      </c>
      <c r="P42" s="2">
        <f t="shared" si="6"/>
        <v>3.0906732270236978E-2</v>
      </c>
    </row>
    <row r="43" spans="1:16" x14ac:dyDescent="0.55000000000000004">
      <c r="A43">
        <f t="shared" si="7"/>
        <v>36.99602959296584</v>
      </c>
      <c r="C43">
        <f t="shared" si="10"/>
        <v>-6.0231201480014748E-2</v>
      </c>
      <c r="D43">
        <f t="shared" si="9"/>
        <v>-9.7832168288928392E-2</v>
      </c>
      <c r="E43" s="2">
        <f t="shared" si="2"/>
        <v>9.0183702525146992E-4</v>
      </c>
      <c r="K43">
        <f t="shared" si="8"/>
        <v>36.99602959296584</v>
      </c>
      <c r="L43" s="2">
        <v>-0.121666</v>
      </c>
      <c r="M43" s="2">
        <v>-3.02005999999999E-2</v>
      </c>
      <c r="N43" s="2">
        <f t="shared" si="4"/>
        <v>5.6805153403168235E-4</v>
      </c>
      <c r="O43" s="2">
        <f t="shared" si="5"/>
        <v>1.5459524256840929E-2</v>
      </c>
      <c r="P43" s="2">
        <f t="shared" si="6"/>
        <v>1.2507897850697195E-3</v>
      </c>
    </row>
    <row r="44" spans="1:16" x14ac:dyDescent="0.55000000000000004">
      <c r="A44">
        <f t="shared" si="7"/>
        <v>37.99602959296584</v>
      </c>
      <c r="C44">
        <f t="shared" si="10"/>
        <v>5.3940738403780539E-2</v>
      </c>
      <c r="D44">
        <f t="shared" si="9"/>
        <v>-5.099830609347588E-2</v>
      </c>
      <c r="E44" s="2">
        <f t="shared" si="2"/>
        <v>6.0246986682684599E-4</v>
      </c>
      <c r="K44">
        <f t="shared" si="8"/>
        <v>37.99602959296584</v>
      </c>
      <c r="L44" s="2">
        <v>-6.2992000000000006E-2</v>
      </c>
      <c r="M44" s="2">
        <v>7.8486E-2</v>
      </c>
      <c r="N44" s="2">
        <f t="shared" si="4"/>
        <v>1.4384869352339396E-4</v>
      </c>
      <c r="O44" s="2">
        <f t="shared" si="5"/>
        <v>4.3115422670193249E-3</v>
      </c>
      <c r="P44" s="2">
        <f t="shared" si="6"/>
        <v>5.3758361045148856E-3</v>
      </c>
    </row>
    <row r="45" spans="1:16" x14ac:dyDescent="0.55000000000000004">
      <c r="A45">
        <f t="shared" si="7"/>
        <v>38.99602959296584</v>
      </c>
      <c r="C45">
        <f t="shared" si="10"/>
        <v>0.14943487899777669</v>
      </c>
      <c r="D45">
        <f t="shared" si="9"/>
        <v>6.0753838509913054E-3</v>
      </c>
      <c r="E45" s="2">
        <f t="shared" si="2"/>
        <v>1.0731731125267095E-3</v>
      </c>
      <c r="K45">
        <f t="shared" si="8"/>
        <v>38.99602959296584</v>
      </c>
      <c r="L45" s="2">
        <v>7.8739999999999904E-3</v>
      </c>
      <c r="M45" s="2">
        <v>0.1821942</v>
      </c>
      <c r="N45" s="2">
        <f t="shared" si="4"/>
        <v>3.2350200514748322E-6</v>
      </c>
      <c r="O45" s="2">
        <f t="shared" si="5"/>
        <v>2.7078127104915894E-5</v>
      </c>
      <c r="P45" s="2">
        <f t="shared" si="6"/>
        <v>3.1339016684229309E-2</v>
      </c>
    </row>
    <row r="46" spans="1:16" x14ac:dyDescent="0.55000000000000004">
      <c r="A46">
        <f t="shared" si="7"/>
        <v>39.99602959296584</v>
      </c>
      <c r="C46">
        <f t="shared" si="10"/>
        <v>0.20237025120120802</v>
      </c>
      <c r="D46">
        <f t="shared" si="9"/>
        <v>5.8678763119290017E-2</v>
      </c>
      <c r="E46" s="2">
        <f t="shared" si="2"/>
        <v>2.6212299612037269E-3</v>
      </c>
      <c r="K46">
        <f t="shared" si="8"/>
        <v>39.99602959296584</v>
      </c>
      <c r="L46" s="2">
        <v>7.5438000000000005E-2</v>
      </c>
      <c r="M46" s="2">
        <v>0.25356820000000002</v>
      </c>
      <c r="N46" s="2">
        <f t="shared" si="4"/>
        <v>2.8087202082374983E-4</v>
      </c>
      <c r="O46" s="2">
        <f t="shared" si="5"/>
        <v>5.2951330370073092E-3</v>
      </c>
      <c r="P46" s="2">
        <f t="shared" si="6"/>
        <v>6.1703699394601581E-2</v>
      </c>
    </row>
    <row r="47" spans="1:16" x14ac:dyDescent="0.55000000000000004">
      <c r="A47">
        <f t="shared" si="7"/>
        <v>40.99602959296584</v>
      </c>
      <c r="C47">
        <f t="shared" si="10"/>
        <v>0.19994177226977058</v>
      </c>
      <c r="D47">
        <f t="shared" si="9"/>
        <v>9.3461125427718922E-2</v>
      </c>
      <c r="E47" s="2">
        <f t="shared" si="2"/>
        <v>4.6485979976881257E-3</v>
      </c>
      <c r="K47">
        <f t="shared" si="8"/>
        <v>40.99602959296584</v>
      </c>
      <c r="L47" s="2">
        <v>0.12064999999999999</v>
      </c>
      <c r="M47" s="2">
        <v>0.26812239999999998</v>
      </c>
      <c r="N47" s="2">
        <f t="shared" si="4"/>
        <v>7.3923490050723222E-4</v>
      </c>
      <c r="O47" s="2">
        <f t="shared" si="5"/>
        <v>1.3919201300746501E-2</v>
      </c>
      <c r="P47" s="2">
        <f t="shared" si="6"/>
        <v>6.9146117451099665E-2</v>
      </c>
    </row>
    <row r="48" spans="1:16" x14ac:dyDescent="0.55000000000000004">
      <c r="A48">
        <f t="shared" si="7"/>
        <v>41.99602959296584</v>
      </c>
      <c r="C48">
        <f t="shared" si="10"/>
        <v>0.14359029336839213</v>
      </c>
      <c r="D48">
        <f t="shared" si="9"/>
        <v>0.1017890436142227</v>
      </c>
      <c r="E48" s="2">
        <f t="shared" si="2"/>
        <v>2.0277105032538846E-3</v>
      </c>
      <c r="K48">
        <f t="shared" si="8"/>
        <v>41.99602959296584</v>
      </c>
      <c r="L48" s="2">
        <v>0.145033999999999</v>
      </c>
      <c r="M48" s="2">
        <v>0.18862039999999899</v>
      </c>
      <c r="N48" s="2">
        <f t="shared" si="4"/>
        <v>1.8701262528076944E-3</v>
      </c>
      <c r="O48" s="2">
        <f t="shared" si="5"/>
        <v>2.0267413048560612E-2</v>
      </c>
      <c r="P48" s="2">
        <f t="shared" si="6"/>
        <v>3.3655551169493203E-2</v>
      </c>
    </row>
    <row r="49" spans="1:16" x14ac:dyDescent="0.55000000000000004">
      <c r="A49">
        <f t="shared" si="7"/>
        <v>42.99602959296584</v>
      </c>
      <c r="C49">
        <f t="shared" si="10"/>
        <v>4.8574015825414915E-2</v>
      </c>
      <c r="D49">
        <f t="shared" si="9"/>
        <v>8.1902169580245127E-2</v>
      </c>
      <c r="E49" s="2">
        <f t="shared" si="2"/>
        <v>4.3236482543188124E-4</v>
      </c>
      <c r="K49">
        <f t="shared" si="8"/>
        <v>42.99602959296584</v>
      </c>
      <c r="L49" s="2">
        <v>0.11633199999999901</v>
      </c>
      <c r="M49" s="2">
        <v>6.9367399999999899E-2</v>
      </c>
      <c r="N49" s="2">
        <f t="shared" si="4"/>
        <v>1.1854132227330095E-3</v>
      </c>
      <c r="O49" s="2">
        <f t="shared" si="5"/>
        <v>1.2918974039737479E-2</v>
      </c>
      <c r="P49" s="2">
        <f t="shared" si="6"/>
        <v>4.1218317620843959E-3</v>
      </c>
    </row>
    <row r="50" spans="1:16" x14ac:dyDescent="0.55000000000000004">
      <c r="A50">
        <f t="shared" si="7"/>
        <v>43.99602959296584</v>
      </c>
      <c r="C50">
        <f t="shared" si="10"/>
        <v>-5.9945880909883634E-2</v>
      </c>
      <c r="D50">
        <f t="shared" ref="D50:D65" si="11">($B$3*EXP(-D$4*((PI()/($B$1*$B$2)))^0.5)*SIN(2*PI()*$A50/$B$2-D$4*SQRT(PI()/($B$1*$B$2))))+($C$3*EXP(-D$4*((PI()/($B$1*$C$2)))^0.5)*SIN(2*PI()*$A50/$C$2-D$4*SQRT(PI()/($B$1*$C$2))))</f>
        <v>3.9327618921178864E-2</v>
      </c>
      <c r="E50" s="2">
        <f t="shared" si="2"/>
        <v>9.2605068534388406E-4</v>
      </c>
      <c r="K50">
        <f t="shared" si="8"/>
        <v>43.99602959296584</v>
      </c>
      <c r="L50" s="2">
        <v>7.1373999999999896E-2</v>
      </c>
      <c r="M50" s="2">
        <v>-2.9514800000000001E-2</v>
      </c>
      <c r="N50" s="2">
        <f t="shared" si="4"/>
        <v>1.0269705402490186E-3</v>
      </c>
      <c r="O50" s="2">
        <f t="shared" si="5"/>
        <v>4.7201935537048946E-3</v>
      </c>
      <c r="P50" s="2">
        <f t="shared" si="6"/>
        <v>1.2027514063350829E-3</v>
      </c>
    </row>
    <row r="51" spans="1:16" x14ac:dyDescent="0.55000000000000004">
      <c r="A51">
        <f t="shared" si="7"/>
        <v>44.99602959296584</v>
      </c>
      <c r="C51">
        <f t="shared" ref="C51:C66" si="12">($B$3*EXP(-C$4*((PI()/($B$1*$B$2)))^0.5)*SIN(2*PI()*$A51/$B$2-C$4*SQRT(PI()/($B$1*$B$2))))+($C$3*EXP(-C$4*((PI()/($B$1*$C$2)))^0.5)*SIN(2*PI()*$A51/$C$2-C$4*SQRT(PI()/($B$1*$C$2))))</f>
        <v>-0.15331753287997082</v>
      </c>
      <c r="D51">
        <f t="shared" si="11"/>
        <v>-1.4548681534236435E-2</v>
      </c>
      <c r="E51" s="2">
        <f t="shared" si="2"/>
        <v>6.1724087625084859E-4</v>
      </c>
      <c r="K51">
        <f t="shared" si="8"/>
        <v>44.99602959296584</v>
      </c>
      <c r="L51" s="2">
        <v>1.3969999999999899E-2</v>
      </c>
      <c r="M51" s="2">
        <v>-0.12847319999999901</v>
      </c>
      <c r="N51" s="2">
        <f t="shared" si="4"/>
        <v>8.1331519645119245E-4</v>
      </c>
      <c r="O51" s="2">
        <f t="shared" si="5"/>
        <v>1.27682424058513E-4</v>
      </c>
      <c r="P51" s="2">
        <f t="shared" si="6"/>
        <v>1.7859410797662675E-2</v>
      </c>
    </row>
    <row r="52" spans="1:16" x14ac:dyDescent="0.55000000000000004">
      <c r="A52">
        <f t="shared" si="7"/>
        <v>45.99602959296584</v>
      </c>
      <c r="C52">
        <f t="shared" si="12"/>
        <v>-0.20669372604154967</v>
      </c>
      <c r="D52">
        <f t="shared" si="11"/>
        <v>-6.5392284494817737E-2</v>
      </c>
      <c r="E52" s="2">
        <f t="shared" si="2"/>
        <v>5.6459749653353314E-6</v>
      </c>
      <c r="K52">
        <f t="shared" si="8"/>
        <v>45.99602959296584</v>
      </c>
      <c r="L52" s="2">
        <v>-4.4195999999999999E-2</v>
      </c>
      <c r="M52" s="2">
        <v>-0.20431759999999899</v>
      </c>
      <c r="N52" s="2">
        <f t="shared" si="4"/>
        <v>4.4928247638525087E-4</v>
      </c>
      <c r="O52" s="2">
        <f t="shared" si="5"/>
        <v>2.1964533772929219E-3</v>
      </c>
      <c r="P52" s="2">
        <f t="shared" si="6"/>
        <v>4.3883339513631638E-2</v>
      </c>
    </row>
    <row r="53" spans="1:16" x14ac:dyDescent="0.55000000000000004">
      <c r="A53">
        <f t="shared" si="7"/>
        <v>46.99602959296584</v>
      </c>
      <c r="C53">
        <f t="shared" si="12"/>
        <v>-0.20537352867319564</v>
      </c>
      <c r="D53">
        <f t="shared" si="11"/>
        <v>-9.9578531920935284E-2</v>
      </c>
      <c r="E53" s="2">
        <f t="shared" si="2"/>
        <v>1.7006954135079854E-4</v>
      </c>
      <c r="K53">
        <f t="shared" si="8"/>
        <v>46.99602959296584</v>
      </c>
      <c r="L53" s="2">
        <v>-9.0677999999999898E-2</v>
      </c>
      <c r="M53" s="2">
        <v>-0.21841459999999999</v>
      </c>
      <c r="N53" s="2">
        <f t="shared" si="4"/>
        <v>7.9219468475589771E-5</v>
      </c>
      <c r="O53" s="2">
        <f t="shared" si="5"/>
        <v>8.7139116890217073E-3</v>
      </c>
      <c r="P53" s="2">
        <f t="shared" si="6"/>
        <v>4.9988242906110841E-2</v>
      </c>
    </row>
    <row r="54" spans="1:16" x14ac:dyDescent="0.55000000000000004">
      <c r="A54">
        <f t="shared" si="7"/>
        <v>47.99602959296584</v>
      </c>
      <c r="C54">
        <f t="shared" si="12"/>
        <v>-0.14859238866478139</v>
      </c>
      <c r="D54">
        <f t="shared" si="11"/>
        <v>-0.10767715465478281</v>
      </c>
      <c r="E54" s="2">
        <f t="shared" si="2"/>
        <v>3.9342767466825102E-4</v>
      </c>
      <c r="K54">
        <f t="shared" si="8"/>
        <v>47.99602959296584</v>
      </c>
      <c r="L54" s="2">
        <v>-0.11811000000000001</v>
      </c>
      <c r="M54" s="2">
        <v>-0.1684274</v>
      </c>
      <c r="N54" s="2">
        <f t="shared" si="4"/>
        <v>1.0884426199722016E-4</v>
      </c>
      <c r="O54" s="2">
        <f t="shared" si="5"/>
        <v>1.4587889376730532E-2</v>
      </c>
      <c r="P54" s="2">
        <f t="shared" si="6"/>
        <v>3.0134636076599039E-2</v>
      </c>
    </row>
    <row r="55" spans="1:16" x14ac:dyDescent="0.55000000000000004">
      <c r="A55">
        <f t="shared" si="7"/>
        <v>48.99602959296584</v>
      </c>
      <c r="C55">
        <f t="shared" si="12"/>
        <v>-4.9802707746645906E-2</v>
      </c>
      <c r="D55">
        <f t="shared" si="11"/>
        <v>-8.6884606360082758E-2</v>
      </c>
      <c r="E55" s="2">
        <f t="shared" si="2"/>
        <v>1.9454933141880358E-9</v>
      </c>
      <c r="K55">
        <f t="shared" si="8"/>
        <v>48.99602959296584</v>
      </c>
      <c r="L55" s="2">
        <v>-0.107442</v>
      </c>
      <c r="M55" s="2">
        <v>-4.9758599999999903E-2</v>
      </c>
      <c r="N55" s="2">
        <f t="shared" si="4"/>
        <v>4.226064332665097E-4</v>
      </c>
      <c r="O55" s="2">
        <f t="shared" si="5"/>
        <v>1.2124726368399327E-2</v>
      </c>
      <c r="P55" s="2">
        <f t="shared" si="6"/>
        <v>3.01670141901326E-3</v>
      </c>
    </row>
    <row r="56" spans="1:16" x14ac:dyDescent="0.55000000000000004">
      <c r="A56">
        <f t="shared" si="7"/>
        <v>49.99602959296584</v>
      </c>
      <c r="C56">
        <f t="shared" si="12"/>
        <v>6.6632621831974187E-2</v>
      </c>
      <c r="D56">
        <f t="shared" si="11"/>
        <v>-4.1789247468732624E-2</v>
      </c>
      <c r="E56" s="2">
        <f t="shared" si="2"/>
        <v>1.4885029287811237E-4</v>
      </c>
      <c r="K56">
        <f t="shared" si="8"/>
        <v>49.99602959296584</v>
      </c>
      <c r="L56" s="2">
        <v>-5.969E-2</v>
      </c>
      <c r="M56" s="2">
        <v>5.44322E-2</v>
      </c>
      <c r="N56" s="2">
        <f t="shared" si="4"/>
        <v>3.2043694118567536E-4</v>
      </c>
      <c r="O56" s="2">
        <f t="shared" si="5"/>
        <v>3.8888114092025237E-3</v>
      </c>
      <c r="P56" s="2">
        <f t="shared" si="6"/>
        <v>2.4271676709722062E-3</v>
      </c>
    </row>
    <row r="57" spans="1:16" x14ac:dyDescent="0.55000000000000004">
      <c r="A57">
        <f t="shared" si="7"/>
        <v>50.99602959296584</v>
      </c>
      <c r="C57">
        <f t="shared" si="12"/>
        <v>0.17151075730092802</v>
      </c>
      <c r="D57">
        <f t="shared" si="11"/>
        <v>1.6727379753316372E-2</v>
      </c>
      <c r="E57" s="2">
        <f t="shared" si="2"/>
        <v>7.322954100427041E-4</v>
      </c>
      <c r="K57">
        <f t="shared" si="8"/>
        <v>50.99602959296584</v>
      </c>
      <c r="L57" s="2">
        <v>7.6199999999998795E-4</v>
      </c>
      <c r="M57" s="2">
        <v>0.14444979999999899</v>
      </c>
      <c r="N57" s="2">
        <f t="shared" si="4"/>
        <v>2.5489335066760472E-4</v>
      </c>
      <c r="O57" s="2">
        <f t="shared" si="5"/>
        <v>3.6417433257168789E-6</v>
      </c>
      <c r="P57" s="2">
        <f t="shared" si="6"/>
        <v>1.9400002976486832E-2</v>
      </c>
    </row>
    <row r="58" spans="1:16" x14ac:dyDescent="0.55000000000000004">
      <c r="A58">
        <f t="shared" si="7"/>
        <v>51.99602959296584</v>
      </c>
      <c r="C58">
        <f t="shared" si="12"/>
        <v>0.23810576736149061</v>
      </c>
      <c r="D58">
        <f t="shared" si="11"/>
        <v>7.4182126329129239E-2</v>
      </c>
      <c r="E58" s="2">
        <f t="shared" si="2"/>
        <v>6.9410999621278126E-4</v>
      </c>
      <c r="K58">
        <f t="shared" si="8"/>
        <v>51.99602959296584</v>
      </c>
      <c r="L58" s="2">
        <v>5.86739999999999E-2</v>
      </c>
      <c r="M58" s="2">
        <v>0.211759799999999</v>
      </c>
      <c r="N58" s="2">
        <f t="shared" si="4"/>
        <v>2.4050198224023463E-4</v>
      </c>
      <c r="O58" s="2">
        <f t="shared" si="5"/>
        <v>3.1364104683848991E-3</v>
      </c>
      <c r="P58" s="2">
        <f t="shared" si="6"/>
        <v>4.2681036813642034E-2</v>
      </c>
    </row>
    <row r="59" spans="1:16" x14ac:dyDescent="0.55000000000000004">
      <c r="A59">
        <f t="shared" si="7"/>
        <v>52.99602959296584</v>
      </c>
      <c r="C59">
        <f t="shared" si="12"/>
        <v>0.24889915731177992</v>
      </c>
      <c r="D59">
        <f t="shared" si="11"/>
        <v>0.1161033338295846</v>
      </c>
      <c r="E59" s="2">
        <f t="shared" si="2"/>
        <v>5.1468895732359921E-4</v>
      </c>
      <c r="K59">
        <f t="shared" si="8"/>
        <v>52.99602959296584</v>
      </c>
      <c r="L59" s="2">
        <v>0.104139999999999</v>
      </c>
      <c r="M59" s="2">
        <v>0.22621240000000001</v>
      </c>
      <c r="N59" s="2">
        <f t="shared" si="4"/>
        <v>1.4312135631810728E-4</v>
      </c>
      <c r="O59" s="2">
        <f t="shared" si="5"/>
        <v>1.0296092869830301E-2</v>
      </c>
      <c r="P59" s="2">
        <f t="shared" si="6"/>
        <v>4.8861552269550142E-2</v>
      </c>
    </row>
    <row r="60" spans="1:16" x14ac:dyDescent="0.55000000000000004">
      <c r="A60">
        <f t="shared" si="7"/>
        <v>53.99602959296584</v>
      </c>
      <c r="C60">
        <f t="shared" si="12"/>
        <v>0.20003547237113337</v>
      </c>
      <c r="D60">
        <f t="shared" si="11"/>
        <v>0.13166175590581738</v>
      </c>
      <c r="E60" s="2">
        <f t="shared" si="2"/>
        <v>2.3324912880888032E-3</v>
      </c>
      <c r="K60">
        <f t="shared" si="8"/>
        <v>53.99602959296584</v>
      </c>
      <c r="L60" s="2">
        <v>0.122681999999999</v>
      </c>
      <c r="M60" s="2">
        <v>0.1517396</v>
      </c>
      <c r="N60" s="2">
        <f t="shared" si="4"/>
        <v>8.0636016128080159E-5</v>
      </c>
      <c r="O60" s="2">
        <f t="shared" si="5"/>
        <v>1.4402799682397464E-2</v>
      </c>
      <c r="P60" s="2">
        <f t="shared" si="6"/>
        <v>2.1483847613569973E-2</v>
      </c>
    </row>
    <row r="61" spans="1:16" x14ac:dyDescent="0.55000000000000004">
      <c r="A61">
        <f t="shared" si="7"/>
        <v>54.99602959296584</v>
      </c>
      <c r="C61">
        <f t="shared" si="12"/>
        <v>0.10238159053700648</v>
      </c>
      <c r="D61">
        <f t="shared" si="11"/>
        <v>0.11640945811081456</v>
      </c>
      <c r="E61" s="2">
        <f t="shared" si="2"/>
        <v>4.1125530789316803E-3</v>
      </c>
      <c r="K61">
        <f t="shared" si="8"/>
        <v>54.99602959296584</v>
      </c>
      <c r="L61" s="2">
        <v>9.8297999999999899E-2</v>
      </c>
      <c r="M61" s="2">
        <v>3.8252399999999999E-2</v>
      </c>
      <c r="N61" s="2">
        <f t="shared" si="4"/>
        <v>3.2802491489979411E-4</v>
      </c>
      <c r="O61" s="2">
        <f t="shared" si="5"/>
        <v>9.1446502705832874E-3</v>
      </c>
      <c r="P61" s="2">
        <f t="shared" si="6"/>
        <v>1.0947160492673197E-3</v>
      </c>
    </row>
    <row r="62" spans="1:16" x14ac:dyDescent="0.55000000000000004">
      <c r="A62">
        <f t="shared" si="7"/>
        <v>55.99602959296584</v>
      </c>
      <c r="C62">
        <f t="shared" si="12"/>
        <v>-2.1083203990286709E-2</v>
      </c>
      <c r="D62">
        <f t="shared" si="11"/>
        <v>7.3438600316077657E-2</v>
      </c>
      <c r="E62" s="2">
        <f t="shared" si="2"/>
        <v>9.8393862650697885E-4</v>
      </c>
      <c r="K62">
        <f t="shared" si="8"/>
        <v>55.99602959296584</v>
      </c>
      <c r="L62" s="2">
        <v>5.0037999999999902E-2</v>
      </c>
      <c r="M62" s="2">
        <v>-5.24509999999999E-2</v>
      </c>
      <c r="N62" s="2">
        <f t="shared" si="4"/>
        <v>5.4758809515281835E-4</v>
      </c>
      <c r="O62" s="2">
        <f t="shared" si="5"/>
        <v>2.243695666367302E-3</v>
      </c>
      <c r="P62" s="2">
        <f t="shared" si="6"/>
        <v>3.3197079196070458E-3</v>
      </c>
    </row>
    <row r="63" spans="1:16" x14ac:dyDescent="0.55000000000000004">
      <c r="A63">
        <f t="shared" si="7"/>
        <v>56.99602959296584</v>
      </c>
      <c r="C63">
        <f t="shared" si="12"/>
        <v>-0.14090183048585464</v>
      </c>
      <c r="D63">
        <f t="shared" si="11"/>
        <v>1.2666254996379332E-2</v>
      </c>
      <c r="E63" s="2">
        <f t="shared" si="2"/>
        <v>1.2700319703415477E-4</v>
      </c>
      <c r="K63">
        <f t="shared" si="8"/>
        <v>56.99602959296584</v>
      </c>
      <c r="L63" s="2">
        <v>-4.3179999999999998E-3</v>
      </c>
      <c r="M63" s="2">
        <v>-0.15217140000000001</v>
      </c>
      <c r="N63" s="2">
        <f t="shared" si="4"/>
        <v>2.8846491778203624E-4</v>
      </c>
      <c r="O63" s="2">
        <f t="shared" si="5"/>
        <v>4.8836829197717418E-5</v>
      </c>
      <c r="P63" s="2">
        <f t="shared" si="6"/>
        <v>2.4755028030266746E-2</v>
      </c>
    </row>
    <row r="64" spans="1:16" x14ac:dyDescent="0.55000000000000004">
      <c r="A64">
        <f t="shared" si="7"/>
        <v>57.99602959296584</v>
      </c>
      <c r="C64">
        <f t="shared" si="12"/>
        <v>-0.22839739673252263</v>
      </c>
      <c r="D64">
        <f t="shared" si="11"/>
        <v>-5.1580450944340703E-2</v>
      </c>
      <c r="E64" s="2">
        <f t="shared" si="2"/>
        <v>1.9752720403963429E-5</v>
      </c>
      <c r="K64">
        <f t="shared" si="8"/>
        <v>57.99602959296584</v>
      </c>
      <c r="L64" s="2">
        <v>-6.1468000000000002E-2</v>
      </c>
      <c r="M64" s="2">
        <v>-0.23284179999999999</v>
      </c>
      <c r="N64" s="2">
        <f t="shared" si="4"/>
        <v>9.7763626328069099E-5</v>
      </c>
      <c r="O64" s="2">
        <f t="shared" si="5"/>
        <v>4.1137260452577245E-3</v>
      </c>
      <c r="P64" s="2">
        <f t="shared" si="6"/>
        <v>5.6647668373950757E-2</v>
      </c>
    </row>
    <row r="65" spans="1:16" x14ac:dyDescent="0.55000000000000004">
      <c r="A65">
        <f t="shared" si="7"/>
        <v>58.99602959296584</v>
      </c>
      <c r="C65">
        <f t="shared" si="12"/>
        <v>-0.26274661591151172</v>
      </c>
      <c r="D65">
        <f t="shared" si="11"/>
        <v>-0.1040797039173917</v>
      </c>
      <c r="E65" s="2">
        <f t="shared" si="2"/>
        <v>1.2944050347379337E-5</v>
      </c>
      <c r="K65">
        <f t="shared" si="8"/>
        <v>58.99602959296584</v>
      </c>
      <c r="L65" s="2">
        <v>-0.111759999999999</v>
      </c>
      <c r="M65" s="2">
        <v>-0.26634439999999998</v>
      </c>
      <c r="N65" s="2">
        <f t="shared" si="4"/>
        <v>5.8986947916513025E-5</v>
      </c>
      <c r="O65" s="2">
        <f t="shared" si="5"/>
        <v>1.30943016193903E-2</v>
      </c>
      <c r="P65" s="2">
        <f t="shared" si="6"/>
        <v>7.3717846559178735E-2</v>
      </c>
    </row>
    <row r="66" spans="1:16" x14ac:dyDescent="0.55000000000000004">
      <c r="A66">
        <f t="shared" si="7"/>
        <v>59.99602959296584</v>
      </c>
      <c r="C66">
        <f t="shared" si="12"/>
        <v>-0.23610605346931823</v>
      </c>
      <c r="D66">
        <f t="shared" ref="D66:D81" si="13">($B$3*EXP(-D$4*((PI()/($B$1*$B$2)))^0.5)*SIN(2*PI()*$A66/$B$2-D$4*SQRT(PI()/($B$1*$B$2))))+($C$3*EXP(-D$4*((PI()/($B$1*$C$2)))^0.5)*SIN(2*PI()*$A66/$C$2-D$4*SQRT(PI()/($B$1*$C$2))))</f>
        <v>-0.13245643010665847</v>
      </c>
      <c r="E66" s="2">
        <f t="shared" si="2"/>
        <v>3.2223180514995048E-5</v>
      </c>
      <c r="K66">
        <f t="shared" si="8"/>
        <v>59.99602959296584</v>
      </c>
      <c r="L66" s="2">
        <v>-0.14859</v>
      </c>
      <c r="M66" s="2">
        <v>-0.24178259999999999</v>
      </c>
      <c r="N66" s="2">
        <f t="shared" si="4"/>
        <v>2.6029207750333613E-4</v>
      </c>
      <c r="O66" s="2">
        <f t="shared" si="5"/>
        <v>2.2879689011962537E-2</v>
      </c>
      <c r="P66" s="2">
        <f t="shared" si="6"/>
        <v>6.0983564883913523E-2</v>
      </c>
    </row>
    <row r="67" spans="1:16" x14ac:dyDescent="0.55000000000000004">
      <c r="A67">
        <f t="shared" si="7"/>
        <v>60.99602959296584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-0.15551463770554216</v>
      </c>
      <c r="D67">
        <f t="shared" si="13"/>
        <v>-0.13021855483662409</v>
      </c>
      <c r="E67" s="2">
        <f t="shared" si="2"/>
        <v>9.8947537970579894E-5</v>
      </c>
      <c r="K67">
        <f t="shared" si="8"/>
        <v>60.99602959296584</v>
      </c>
      <c r="L67" s="2">
        <v>-0.141986</v>
      </c>
      <c r="M67" s="2">
        <v>-0.14556739999999899</v>
      </c>
      <c r="N67" s="2">
        <f t="shared" si="4"/>
        <v>1.3847276567305913E-4</v>
      </c>
      <c r="O67" s="2">
        <f t="shared" si="5"/>
        <v>2.0925455320328936E-2</v>
      </c>
      <c r="P67" s="2">
        <f t="shared" si="6"/>
        <v>2.2720529701443941E-2</v>
      </c>
    </row>
    <row r="68" spans="1:16" x14ac:dyDescent="0.55000000000000004">
      <c r="A68">
        <f t="shared" si="7"/>
        <v>61.99602959296584</v>
      </c>
      <c r="C68">
        <f t="shared" si="14"/>
        <v>-4.1101008960368585E-2</v>
      </c>
      <c r="D68">
        <f t="shared" si="13"/>
        <v>-9.8332834581162043E-2</v>
      </c>
      <c r="E68" s="2">
        <f t="shared" si="2"/>
        <v>1.1449161059368957E-3</v>
      </c>
      <c r="K68">
        <f t="shared" si="8"/>
        <v>61.99602959296584</v>
      </c>
      <c r="L68" s="2">
        <v>-0.100838</v>
      </c>
      <c r="M68" s="2">
        <v>-7.2643999999999999E-3</v>
      </c>
      <c r="N68" s="2">
        <f t="shared" si="4"/>
        <v>6.2758537757415418E-6</v>
      </c>
      <c r="O68" s="2">
        <f t="shared" si="5"/>
        <v>1.0713975460765728E-2</v>
      </c>
      <c r="P68" s="2">
        <f t="shared" si="6"/>
        <v>1.5451252075775136E-4</v>
      </c>
    </row>
    <row r="69" spans="1:16" x14ac:dyDescent="0.55000000000000004">
      <c r="A69">
        <f t="shared" si="7"/>
        <v>62.99602959296584</v>
      </c>
      <c r="C69">
        <f t="shared" si="14"/>
        <v>7.8952925785437611E-2</v>
      </c>
      <c r="D69">
        <f t="shared" si="13"/>
        <v>-4.4949691406914877E-2</v>
      </c>
      <c r="E69" s="2">
        <f t="shared" si="2"/>
        <v>3.9818902300932103E-4</v>
      </c>
      <c r="K69">
        <f t="shared" si="8"/>
        <v>62.99602959296584</v>
      </c>
      <c r="L69" s="2">
        <v>-4.3687999999999998E-2</v>
      </c>
      <c r="M69" s="2">
        <v>9.8907599999999998E-2</v>
      </c>
      <c r="N69" s="2">
        <f t="shared" si="4"/>
        <v>1.5918652062828469E-6</v>
      </c>
      <c r="O69" s="2">
        <f t="shared" si="5"/>
        <v>2.1490952447057216E-3</v>
      </c>
      <c r="P69" s="2">
        <f t="shared" si="6"/>
        <v>8.787505092149938E-3</v>
      </c>
    </row>
    <row r="70" spans="1:16" x14ac:dyDescent="0.55000000000000004">
      <c r="A70">
        <f t="shared" si="7"/>
        <v>63.99602959296584</v>
      </c>
      <c r="C70">
        <f t="shared" si="14"/>
        <v>0.17543130821060612</v>
      </c>
      <c r="D70">
        <f t="shared" si="13"/>
        <v>1.6651350320407519E-2</v>
      </c>
      <c r="E70" s="2">
        <f t="shared" ref="E70:E133" si="15">(M70-C70)^2</f>
        <v>5.5950659678435455E-4</v>
      </c>
      <c r="K70">
        <f t="shared" si="8"/>
        <v>63.99602959296584</v>
      </c>
      <c r="L70" s="2">
        <v>3.3527999999999898E-2</v>
      </c>
      <c r="M70" s="2">
        <v>0.19908519999999999</v>
      </c>
      <c r="N70" s="2">
        <f t="shared" si="4"/>
        <v>2.8482130440768557E-4</v>
      </c>
      <c r="O70" s="2">
        <f t="shared" si="5"/>
        <v>9.5219547545130666E-4</v>
      </c>
      <c r="P70" s="2">
        <f t="shared" si="6"/>
        <v>3.7604692374787155E-2</v>
      </c>
    </row>
    <row r="71" spans="1:16" x14ac:dyDescent="0.55000000000000004">
      <c r="A71">
        <f t="shared" si="7"/>
        <v>64.99602959296584</v>
      </c>
      <c r="C71">
        <f t="shared" si="14"/>
        <v>0.22533177680133271</v>
      </c>
      <c r="D71">
        <f t="shared" si="13"/>
        <v>7.1380004772640324E-2</v>
      </c>
      <c r="E71" s="2">
        <f t="shared" si="15"/>
        <v>1.6509288037584796E-3</v>
      </c>
      <c r="K71">
        <f t="shared" si="8"/>
        <v>64.99602959296584</v>
      </c>
      <c r="L71" s="2">
        <v>9.1693999999999901E-2</v>
      </c>
      <c r="M71" s="2">
        <v>0.26596340000000002</v>
      </c>
      <c r="N71" s="2">
        <f t="shared" ref="N71:N134" si="16">(L71-D71)^2</f>
        <v>4.1265840209718768E-4</v>
      </c>
      <c r="O71" s="2">
        <f t="shared" ref="O71:O134" si="17">(L71-$J$1)^2</f>
        <v>7.925212890216889E-3</v>
      </c>
      <c r="P71" s="2">
        <f t="shared" ref="P71:P134" si="18">(M71-$J$2)^2</f>
        <v>6.8015332593353184E-2</v>
      </c>
    </row>
    <row r="72" spans="1:16" x14ac:dyDescent="0.55000000000000004">
      <c r="A72">
        <f t="shared" si="7"/>
        <v>65.99602959296584</v>
      </c>
      <c r="C72">
        <f t="shared" si="14"/>
        <v>0.21753168530641323</v>
      </c>
      <c r="D72">
        <f t="shared" si="13"/>
        <v>0.10608691874118685</v>
      </c>
      <c r="E72" s="2">
        <f t="shared" si="15"/>
        <v>1.4569576557215669E-3</v>
      </c>
      <c r="K72">
        <f t="shared" si="8"/>
        <v>65.99602959296584</v>
      </c>
      <c r="L72" s="2">
        <v>0.130047999999999</v>
      </c>
      <c r="M72" s="2">
        <v>0.25570179999999998</v>
      </c>
      <c r="N72" s="2">
        <f t="shared" si="16"/>
        <v>5.7413341509139875E-4</v>
      </c>
      <c r="O72" s="2">
        <f t="shared" si="17"/>
        <v>1.6225069483883043E-2</v>
      </c>
      <c r="P72" s="2">
        <f t="shared" si="18"/>
        <v>6.2768233910200436E-2</v>
      </c>
    </row>
    <row r="73" spans="1:16" x14ac:dyDescent="0.55000000000000004">
      <c r="A73">
        <f t="shared" si="7"/>
        <v>66.99602959296584</v>
      </c>
      <c r="C73">
        <f t="shared" si="14"/>
        <v>0.15546176635995607</v>
      </c>
      <c r="D73">
        <f t="shared" si="13"/>
        <v>0.11281140642678156</v>
      </c>
      <c r="E73" s="2">
        <f t="shared" si="15"/>
        <v>5.4542022891375982E-4</v>
      </c>
      <c r="K73">
        <f t="shared" si="8"/>
        <v>66.99602959296584</v>
      </c>
      <c r="L73" s="2">
        <v>0.14097000000000001</v>
      </c>
      <c r="M73" s="2">
        <v>0.178816</v>
      </c>
      <c r="N73" s="2">
        <f t="shared" si="16"/>
        <v>7.9290639202169962E-4</v>
      </c>
      <c r="O73" s="2">
        <f t="shared" si="17"/>
        <v>1.9126797277258502E-2</v>
      </c>
      <c r="P73" s="2">
        <f t="shared" si="18"/>
        <v>3.0154354957557743E-2</v>
      </c>
    </row>
    <row r="74" spans="1:16" x14ac:dyDescent="0.55000000000000004">
      <c r="A74">
        <f t="shared" si="7"/>
        <v>67.99602959296584</v>
      </c>
      <c r="C74">
        <f t="shared" si="14"/>
        <v>5.6126767862179391E-2</v>
      </c>
      <c r="D74">
        <f t="shared" si="13"/>
        <v>9.0715574968252874E-2</v>
      </c>
      <c r="E74" s="2">
        <f t="shared" si="15"/>
        <v>1.582622406414518E-4</v>
      </c>
      <c r="K74">
        <f t="shared" si="8"/>
        <v>67.99602959296584</v>
      </c>
      <c r="L74" s="2">
        <v>0.11048999999999901</v>
      </c>
      <c r="M74" s="2">
        <v>6.8706999999999893E-2</v>
      </c>
      <c r="N74" s="2">
        <f t="shared" si="16"/>
        <v>3.9102788533614799E-4</v>
      </c>
      <c r="O74" s="2">
        <f t="shared" si="17"/>
        <v>1.1625080112490291E-2</v>
      </c>
      <c r="P74" s="2">
        <f t="shared" si="18"/>
        <v>4.0374705576866447E-3</v>
      </c>
    </row>
    <row r="75" spans="1:16" x14ac:dyDescent="0.55000000000000004">
      <c r="A75">
        <f t="shared" si="7"/>
        <v>68.99602959296584</v>
      </c>
      <c r="C75">
        <f t="shared" si="14"/>
        <v>-5.4271894886319672E-2</v>
      </c>
      <c r="D75">
        <f t="shared" si="13"/>
        <v>4.6225315031603161E-2</v>
      </c>
      <c r="E75" s="2">
        <f t="shared" si="15"/>
        <v>2.228241326231454E-4</v>
      </c>
      <c r="K75">
        <f t="shared" si="8"/>
        <v>68.99602959296584</v>
      </c>
      <c r="L75" s="2">
        <v>6.3753999999999894E-2</v>
      </c>
      <c r="M75" s="2">
        <v>-3.93446E-2</v>
      </c>
      <c r="N75" s="2">
        <f t="shared" si="16"/>
        <v>3.0725479672129757E-4</v>
      </c>
      <c r="O75" s="2">
        <f t="shared" si="17"/>
        <v>3.7312141025128967E-3</v>
      </c>
      <c r="P75" s="2">
        <f t="shared" si="18"/>
        <v>1.9811851927316439E-3</v>
      </c>
    </row>
    <row r="76" spans="1:16" x14ac:dyDescent="0.55000000000000004">
      <c r="A76">
        <f t="shared" ref="A76:A139" si="19">K76</f>
        <v>69.99602959296584</v>
      </c>
      <c r="C76">
        <f t="shared" si="14"/>
        <v>-0.14700557929202368</v>
      </c>
      <c r="D76">
        <f t="shared" si="13"/>
        <v>-8.651550593054844E-3</v>
      </c>
      <c r="E76" s="2">
        <f t="shared" si="15"/>
        <v>8.2325262943734969E-4</v>
      </c>
      <c r="K76">
        <f t="shared" si="8"/>
        <v>69.99602959296584</v>
      </c>
      <c r="L76" s="2">
        <v>4.5719999999999702E-3</v>
      </c>
      <c r="M76" s="2">
        <v>-0.11831319999999999</v>
      </c>
      <c r="N76" s="2">
        <f t="shared" si="16"/>
        <v>1.7486229028708034E-4</v>
      </c>
      <c r="O76" s="2">
        <f t="shared" si="17"/>
        <v>3.6163289217162724E-6</v>
      </c>
      <c r="P76" s="2">
        <f t="shared" si="18"/>
        <v>1.5247089752705252E-2</v>
      </c>
    </row>
    <row r="77" spans="1:16" x14ac:dyDescent="0.55000000000000004">
      <c r="A77">
        <f t="shared" si="19"/>
        <v>70.99602959296584</v>
      </c>
      <c r="C77">
        <f t="shared" si="14"/>
        <v>-0.19810094305909468</v>
      </c>
      <c r="D77">
        <f t="shared" si="13"/>
        <v>-5.9402864992596172E-2</v>
      </c>
      <c r="E77" s="2">
        <f t="shared" si="15"/>
        <v>1.5379827024660444E-4</v>
      </c>
      <c r="K77">
        <f t="shared" ref="K77:K140" si="20">K76+1</f>
        <v>70.99602959296584</v>
      </c>
      <c r="L77" s="2">
        <v>-4.8767999999999999E-2</v>
      </c>
      <c r="M77" s="2">
        <v>-0.18569939999999899</v>
      </c>
      <c r="N77" s="2">
        <f t="shared" si="16"/>
        <v>1.1310035341074759E-4</v>
      </c>
      <c r="O77" s="2">
        <f t="shared" si="17"/>
        <v>2.6459023305777222E-3</v>
      </c>
      <c r="P77" s="2">
        <f t="shared" si="18"/>
        <v>3.6429565241826715E-2</v>
      </c>
    </row>
    <row r="78" spans="1:16" x14ac:dyDescent="0.55000000000000004">
      <c r="A78">
        <f t="shared" si="19"/>
        <v>71.99602959296584</v>
      </c>
      <c r="C78">
        <f t="shared" si="14"/>
        <v>-0.19440463010568576</v>
      </c>
      <c r="D78">
        <f t="shared" si="13"/>
        <v>-9.2709022468315222E-2</v>
      </c>
      <c r="E78" s="2">
        <f t="shared" si="15"/>
        <v>3.7979387808271333E-6</v>
      </c>
      <c r="K78">
        <f t="shared" si="20"/>
        <v>71.99602959296584</v>
      </c>
      <c r="L78" s="2">
        <v>-9.5757999999999996E-2</v>
      </c>
      <c r="M78" s="2">
        <v>-0.19245580000000001</v>
      </c>
      <c r="N78" s="2">
        <f t="shared" si="16"/>
        <v>9.2962639887185758E-6</v>
      </c>
      <c r="O78" s="2">
        <f t="shared" si="17"/>
        <v>9.6881371748937274E-3</v>
      </c>
      <c r="P78" s="2">
        <f t="shared" si="18"/>
        <v>3.9054338897043968E-2</v>
      </c>
    </row>
    <row r="79" spans="1:16" x14ac:dyDescent="0.55000000000000004">
      <c r="A79">
        <f t="shared" si="19"/>
        <v>72.99602959296584</v>
      </c>
      <c r="C79">
        <f t="shared" si="14"/>
        <v>-0.13690636504467951</v>
      </c>
      <c r="D79">
        <f t="shared" si="13"/>
        <v>-9.982823400456925E-2</v>
      </c>
      <c r="E79" s="2">
        <f t="shared" si="15"/>
        <v>1.3711859740159839E-4</v>
      </c>
      <c r="K79">
        <f t="shared" si="20"/>
        <v>72.99602959296584</v>
      </c>
      <c r="L79" s="2">
        <v>-0.116586</v>
      </c>
      <c r="M79" s="2">
        <v>-0.12519659999999999</v>
      </c>
      <c r="N79" s="2">
        <f t="shared" si="16"/>
        <v>2.8082272115761503E-4</v>
      </c>
      <c r="O79" s="2">
        <f t="shared" si="17"/>
        <v>1.4222073490968929E-2</v>
      </c>
      <c r="P79" s="2">
        <f t="shared" si="18"/>
        <v>1.6994383112224083E-2</v>
      </c>
    </row>
    <row r="80" spans="1:16" x14ac:dyDescent="0.55000000000000004">
      <c r="A80">
        <f t="shared" si="19"/>
        <v>73.99602959296584</v>
      </c>
      <c r="C80">
        <f t="shared" si="14"/>
        <v>-4.0485883907263459E-2</v>
      </c>
      <c r="D80">
        <f t="shared" si="13"/>
        <v>-7.8818360053706113E-2</v>
      </c>
      <c r="E80" s="2">
        <f t="shared" si="15"/>
        <v>6.7377020496871558E-4</v>
      </c>
      <c r="K80">
        <f t="shared" si="20"/>
        <v>73.99602959296584</v>
      </c>
      <c r="L80" s="2">
        <v>-9.6519999999999995E-2</v>
      </c>
      <c r="M80" s="2">
        <v>-1.45288E-2</v>
      </c>
      <c r="N80" s="2">
        <f t="shared" si="16"/>
        <v>3.1334805678822725E-4</v>
      </c>
      <c r="O80" s="2">
        <f t="shared" si="17"/>
        <v>9.8387226017745272E-3</v>
      </c>
      <c r="P80" s="2">
        <f t="shared" si="18"/>
        <v>3.8788146582249643E-4</v>
      </c>
    </row>
    <row r="81" spans="1:16" x14ac:dyDescent="0.55000000000000004">
      <c r="A81">
        <f t="shared" si="19"/>
        <v>74.99602959296584</v>
      </c>
      <c r="C81">
        <f t="shared" si="14"/>
        <v>6.985249847828294E-2</v>
      </c>
      <c r="D81">
        <f t="shared" si="13"/>
        <v>-3.5036241014187092E-2</v>
      </c>
      <c r="E81" s="2">
        <f t="shared" si="15"/>
        <v>4.3245111223929423E-5</v>
      </c>
      <c r="K81">
        <f t="shared" si="20"/>
        <v>74.99602959296584</v>
      </c>
      <c r="L81" s="2">
        <v>-4.5974000000000001E-2</v>
      </c>
      <c r="M81" s="2">
        <v>7.6428599999999999E-2</v>
      </c>
      <c r="N81" s="2">
        <f t="shared" si="16"/>
        <v>1.1963457163173105E-4</v>
      </c>
      <c r="O81" s="2">
        <f t="shared" si="17"/>
        <v>2.3662713493481221E-3</v>
      </c>
      <c r="P81" s="2">
        <f t="shared" si="18"/>
        <v>5.0783714787188171E-3</v>
      </c>
    </row>
    <row r="82" spans="1:16" x14ac:dyDescent="0.55000000000000004">
      <c r="A82">
        <f t="shared" si="19"/>
        <v>75.99602959296584</v>
      </c>
      <c r="C82">
        <f t="shared" si="14"/>
        <v>0.16531152340497093</v>
      </c>
      <c r="D82">
        <f t="shared" ref="D82:D97" si="21">($B$3*EXP(-D$4*((PI()/($B$1*$B$2)))^0.5)*SIN(2*PI()*$A82/$B$2-D$4*SQRT(PI()/($B$1*$B$2))))+($C$3*EXP(-D$4*((PI()/($B$1*$C$2)))^0.5)*SIN(2*PI()*$A82/$C$2-D$4*SQRT(PI()/($B$1*$C$2))))</f>
        <v>2.0211576760679268E-2</v>
      </c>
      <c r="E82" s="2">
        <f t="shared" si="15"/>
        <v>1.3258424924362367E-4</v>
      </c>
      <c r="K82">
        <f t="shared" si="20"/>
        <v>75.99602959296584</v>
      </c>
      <c r="L82" s="2">
        <v>1.19379999999999E-2</v>
      </c>
      <c r="M82" s="2">
        <v>0.15379699999999999</v>
      </c>
      <c r="N82" s="2">
        <f t="shared" si="16"/>
        <v>6.845207241485371E-5</v>
      </c>
      <c r="O82" s="2">
        <f t="shared" si="17"/>
        <v>8.5889610407313661E-5</v>
      </c>
      <c r="P82" s="2">
        <f t="shared" si="18"/>
        <v>2.2091201942166037E-2</v>
      </c>
    </row>
    <row r="83" spans="1:16" x14ac:dyDescent="0.55000000000000004">
      <c r="A83">
        <f t="shared" si="19"/>
        <v>76.99602959296584</v>
      </c>
      <c r="C83">
        <f t="shared" ref="C83:C98" si="22">($B$3*EXP(-C$4*((PI()/($B$1*$B$2)))^0.5)*SIN(2*PI()*$A83/$B$2-C$4*SQRT(PI()/($B$1*$B$2))))+($C$3*EXP(-C$4*((PI()/($B$1*$C$2)))^0.5)*SIN(2*PI()*$A83/$C$2-C$4*SQRT(PI()/($B$1*$C$2))))</f>
        <v>0.22060751057863898</v>
      </c>
      <c r="D83">
        <f t="shared" si="21"/>
        <v>7.2528188455219189E-2</v>
      </c>
      <c r="E83" s="2">
        <f t="shared" si="15"/>
        <v>7.5167349441595974E-5</v>
      </c>
      <c r="K83">
        <f t="shared" si="20"/>
        <v>76.99602959296584</v>
      </c>
      <c r="L83" s="2">
        <v>7.2389999999999996E-2</v>
      </c>
      <c r="M83" s="2">
        <v>0.2119376</v>
      </c>
      <c r="N83" s="2">
        <f t="shared" si="16"/>
        <v>1.9096049155866937E-8</v>
      </c>
      <c r="O83" s="2">
        <f t="shared" si="17"/>
        <v>4.8608316565305083E-3</v>
      </c>
      <c r="P83" s="2">
        <f t="shared" si="18"/>
        <v>4.2754533214995685E-2</v>
      </c>
    </row>
    <row r="84" spans="1:16" x14ac:dyDescent="0.55000000000000004">
      <c r="A84">
        <f t="shared" si="19"/>
        <v>77.99602959296584</v>
      </c>
      <c r="C84">
        <f t="shared" si="22"/>
        <v>0.22041427543558217</v>
      </c>
      <c r="D84">
        <f t="shared" si="21"/>
        <v>0.10807741765815639</v>
      </c>
      <c r="E84" s="2">
        <f t="shared" si="15"/>
        <v>2.9458488902783239E-4</v>
      </c>
      <c r="K84">
        <f t="shared" si="20"/>
        <v>77.99602959296584</v>
      </c>
      <c r="L84" s="2">
        <v>0.10566399999999899</v>
      </c>
      <c r="M84" s="2">
        <v>0.20325080000000001</v>
      </c>
      <c r="N84" s="2">
        <f t="shared" si="16"/>
        <v>5.8245847927059037E-6</v>
      </c>
      <c r="O84" s="2">
        <f t="shared" si="17"/>
        <v>1.0607694984068699E-2</v>
      </c>
      <c r="P84" s="2">
        <f t="shared" si="18"/>
        <v>3.923762501579451E-2</v>
      </c>
    </row>
    <row r="85" spans="1:16" x14ac:dyDescent="0.55000000000000004">
      <c r="A85">
        <f t="shared" si="19"/>
        <v>78.99602959296584</v>
      </c>
      <c r="C85">
        <f t="shared" si="22"/>
        <v>0.16332156422593308</v>
      </c>
      <c r="D85">
        <f t="shared" si="21"/>
        <v>0.11710858270443573</v>
      </c>
      <c r="E85" s="2">
        <f t="shared" si="15"/>
        <v>1.6660572223524822E-3</v>
      </c>
      <c r="K85">
        <f t="shared" si="20"/>
        <v>78.99602959296584</v>
      </c>
      <c r="L85" s="2">
        <v>0.112014</v>
      </c>
      <c r="M85" s="2">
        <v>0.12250419999999999</v>
      </c>
      <c r="N85" s="2">
        <f t="shared" si="16"/>
        <v>2.5954772932335698E-5</v>
      </c>
      <c r="O85" s="2">
        <f t="shared" si="17"/>
        <v>1.1956037026728905E-2</v>
      </c>
      <c r="P85" s="2">
        <f t="shared" si="18"/>
        <v>1.3768275111355713E-2</v>
      </c>
    </row>
    <row r="86" spans="1:16" x14ac:dyDescent="0.55000000000000004">
      <c r="A86">
        <f t="shared" si="19"/>
        <v>79.99602959296584</v>
      </c>
      <c r="C86">
        <f t="shared" si="22"/>
        <v>6.2306905490601833E-2</v>
      </c>
      <c r="D86">
        <f t="shared" si="21"/>
        <v>9.6467369676606324E-2</v>
      </c>
      <c r="E86" s="2">
        <f t="shared" si="15"/>
        <v>3.2430183816021252E-3</v>
      </c>
      <c r="K86">
        <f t="shared" si="20"/>
        <v>79.99602959296584</v>
      </c>
      <c r="L86" s="2">
        <v>8.4835999999999898E-2</v>
      </c>
      <c r="M86" s="2">
        <v>5.3594000000000098E-3</v>
      </c>
      <c r="N86" s="2">
        <f t="shared" si="16"/>
        <v>1.3528876055387949E-4</v>
      </c>
      <c r="O86" s="2">
        <f t="shared" si="17"/>
        <v>6.7511964681440904E-3</v>
      </c>
      <c r="P86" s="2">
        <f t="shared" si="18"/>
        <v>3.7439717827054102E-8</v>
      </c>
    </row>
    <row r="87" spans="1:16" x14ac:dyDescent="0.55000000000000004">
      <c r="A87">
        <f t="shared" si="19"/>
        <v>80.99602959296584</v>
      </c>
      <c r="C87">
        <f t="shared" si="22"/>
        <v>-5.8406944505995179E-2</v>
      </c>
      <c r="D87">
        <f t="shared" si="21"/>
        <v>5.0458397643895772E-2</v>
      </c>
      <c r="E87" s="2">
        <f t="shared" si="15"/>
        <v>7.4073544965714536E-4</v>
      </c>
      <c r="K87">
        <f t="shared" si="20"/>
        <v>80.99602959296584</v>
      </c>
      <c r="L87" s="2">
        <v>3.6829999999999898E-2</v>
      </c>
      <c r="M87" s="2">
        <v>-8.5623400000000002E-2</v>
      </c>
      <c r="N87" s="2">
        <f t="shared" si="16"/>
        <v>1.8573322234014661E-4</v>
      </c>
      <c r="O87" s="2">
        <f t="shared" si="17"/>
        <v>1.1668826976345059E-3</v>
      </c>
      <c r="P87" s="2">
        <f t="shared" si="18"/>
        <v>8.2426981825939015E-3</v>
      </c>
    </row>
    <row r="88" spans="1:16" x14ac:dyDescent="0.55000000000000004">
      <c r="A88">
        <f t="shared" si="19"/>
        <v>81.99602959296584</v>
      </c>
      <c r="C88">
        <f t="shared" si="22"/>
        <v>-0.16933070953364571</v>
      </c>
      <c r="D88">
        <f t="shared" si="21"/>
        <v>-1.0162446100770333E-2</v>
      </c>
      <c r="E88" s="2">
        <f t="shared" si="15"/>
        <v>2.9390390320583849E-5</v>
      </c>
      <c r="K88">
        <f t="shared" si="20"/>
        <v>81.99602959296584</v>
      </c>
      <c r="L88" s="2">
        <v>-1.7271999999999999E-2</v>
      </c>
      <c r="M88" s="2">
        <v>-0.17475199999999999</v>
      </c>
      <c r="N88" s="2">
        <f t="shared" si="16"/>
        <v>5.0545756646051747E-5</v>
      </c>
      <c r="O88" s="2">
        <f t="shared" si="17"/>
        <v>3.9769673417131891E-4</v>
      </c>
      <c r="P88" s="2">
        <f t="shared" si="18"/>
        <v>3.237045309488519E-2</v>
      </c>
    </row>
    <row r="89" spans="1:16" x14ac:dyDescent="0.55000000000000004">
      <c r="A89">
        <f t="shared" si="19"/>
        <v>82.99602959296584</v>
      </c>
      <c r="C89">
        <f t="shared" si="22"/>
        <v>-0.2430333136786062</v>
      </c>
      <c r="D89">
        <f t="shared" si="21"/>
        <v>-7.0819273873462429E-2</v>
      </c>
      <c r="E89" s="2">
        <f t="shared" si="15"/>
        <v>1.5150105772672765E-5</v>
      </c>
      <c r="K89">
        <f t="shared" si="20"/>
        <v>82.99602959296584</v>
      </c>
      <c r="L89" s="2">
        <v>-6.8071999999999994E-2</v>
      </c>
      <c r="M89" s="2">
        <v>-0.23914099999999899</v>
      </c>
      <c r="N89" s="2">
        <f t="shared" si="16"/>
        <v>7.5475137358092956E-6</v>
      </c>
      <c r="O89" s="2">
        <f t="shared" si="17"/>
        <v>5.0044779928913232E-3</v>
      </c>
      <c r="P89" s="2">
        <f t="shared" si="18"/>
        <v>5.9685864584704033E-2</v>
      </c>
    </row>
    <row r="90" spans="1:16" x14ac:dyDescent="0.55000000000000004">
      <c r="A90">
        <f t="shared" si="19"/>
        <v>83.99602959296584</v>
      </c>
      <c r="C90">
        <f t="shared" si="22"/>
        <v>-0.26098318429238276</v>
      </c>
      <c r="D90">
        <f t="shared" si="21"/>
        <v>-0.11671718972991751</v>
      </c>
      <c r="E90" s="2">
        <f t="shared" si="15"/>
        <v>2.3115353580197301E-7</v>
      </c>
      <c r="K90">
        <f t="shared" si="20"/>
        <v>83.99602959296584</v>
      </c>
      <c r="L90" s="2">
        <v>-0.115316</v>
      </c>
      <c r="M90" s="2">
        <v>-0.26050240000000002</v>
      </c>
      <c r="N90" s="2">
        <f t="shared" si="16"/>
        <v>1.9633326592263114E-6</v>
      </c>
      <c r="O90" s="2">
        <f t="shared" si="17"/>
        <v>1.3920775299500931E-2</v>
      </c>
      <c r="P90" s="2">
        <f t="shared" si="18"/>
        <v>7.0579649101528086E-2</v>
      </c>
    </row>
    <row r="91" spans="1:16" x14ac:dyDescent="0.55000000000000004">
      <c r="A91">
        <f t="shared" si="19"/>
        <v>84.99602959296584</v>
      </c>
      <c r="C91">
        <f t="shared" si="22"/>
        <v>-0.21819516517879609</v>
      </c>
      <c r="D91">
        <f t="shared" si="21"/>
        <v>-0.13651521407891479</v>
      </c>
      <c r="E91" s="2">
        <f t="shared" si="15"/>
        <v>3.6655337718230768E-5</v>
      </c>
      <c r="K91">
        <f t="shared" si="20"/>
        <v>84.99602959296584</v>
      </c>
      <c r="L91" s="2">
        <v>-0.14325599999999999</v>
      </c>
      <c r="M91" s="2">
        <v>-0.21214079999999899</v>
      </c>
      <c r="N91" s="2">
        <f t="shared" si="16"/>
        <v>4.5438194833900547E-5</v>
      </c>
      <c r="O91" s="2">
        <f t="shared" si="17"/>
        <v>2.1294495311796936E-2</v>
      </c>
      <c r="P91" s="2">
        <f t="shared" si="18"/>
        <v>4.7222204708649039E-2</v>
      </c>
    </row>
    <row r="92" spans="1:16" x14ac:dyDescent="0.55000000000000004">
      <c r="A92">
        <f t="shared" si="19"/>
        <v>85.99602959296584</v>
      </c>
      <c r="C92">
        <f t="shared" si="22"/>
        <v>-0.12451881820631054</v>
      </c>
      <c r="D92">
        <f t="shared" si="21"/>
        <v>-0.12515394466620125</v>
      </c>
      <c r="E92" s="2">
        <f t="shared" si="15"/>
        <v>6.690095128600586E-4</v>
      </c>
      <c r="K92">
        <f t="shared" si="20"/>
        <v>85.99602959296584</v>
      </c>
      <c r="L92" s="2">
        <v>-0.13055600000000001</v>
      </c>
      <c r="M92" s="2">
        <v>-9.8653599999999994E-2</v>
      </c>
      <c r="N92" s="2">
        <f t="shared" si="16"/>
        <v>2.9182201829423582E-5</v>
      </c>
      <c r="O92" s="2">
        <f t="shared" si="17"/>
        <v>1.7749256397116938E-2</v>
      </c>
      <c r="P92" s="2">
        <f t="shared" si="18"/>
        <v>1.0778489938872132E-2</v>
      </c>
    </row>
    <row r="93" spans="1:16" x14ac:dyDescent="0.55000000000000004">
      <c r="A93">
        <f t="shared" si="19"/>
        <v>86.99602959296584</v>
      </c>
      <c r="C93">
        <f t="shared" si="22"/>
        <v>-2.2422392650953901E-3</v>
      </c>
      <c r="D93">
        <f t="shared" si="21"/>
        <v>-8.5130834812688794E-2</v>
      </c>
      <c r="E93" s="2">
        <f t="shared" si="15"/>
        <v>7.810370036847779E-4</v>
      </c>
      <c r="K93">
        <f t="shared" si="20"/>
        <v>86.99602959296584</v>
      </c>
      <c r="L93" s="2">
        <v>-8.6360000000000006E-2</v>
      </c>
      <c r="M93" s="2">
        <v>2.5704799999999899E-2</v>
      </c>
      <c r="N93" s="2">
        <f t="shared" si="16"/>
        <v>1.5108470576978081E-6</v>
      </c>
      <c r="O93" s="2">
        <f t="shared" si="17"/>
        <v>7.926400590030528E-3</v>
      </c>
      <c r="P93" s="2">
        <f t="shared" si="18"/>
        <v>4.2184614443005762E-4</v>
      </c>
    </row>
    <row r="94" spans="1:16" x14ac:dyDescent="0.55000000000000004">
      <c r="A94">
        <f t="shared" si="19"/>
        <v>87.99602959296584</v>
      </c>
      <c r="C94">
        <f t="shared" si="22"/>
        <v>0.11939426492346353</v>
      </c>
      <c r="D94">
        <f t="shared" si="21"/>
        <v>-2.5903048737592194E-2</v>
      </c>
      <c r="E94" s="2">
        <f t="shared" si="15"/>
        <v>1.2009933366697761E-5</v>
      </c>
      <c r="K94">
        <f t="shared" si="20"/>
        <v>87.99602959296584</v>
      </c>
      <c r="L94" s="2">
        <v>-2.1082E-2</v>
      </c>
      <c r="M94" s="2">
        <v>0.12285979999999901</v>
      </c>
      <c r="N94" s="2">
        <f t="shared" si="16"/>
        <v>2.3242510930239285E-5</v>
      </c>
      <c r="O94" s="2">
        <f t="shared" si="17"/>
        <v>5.6417342857531939E-4</v>
      </c>
      <c r="P94" s="2">
        <f t="shared" si="18"/>
        <v>1.3851852557021961E-2</v>
      </c>
    </row>
    <row r="95" spans="1:16" x14ac:dyDescent="0.55000000000000004">
      <c r="A95">
        <f t="shared" si="19"/>
        <v>88.99602959296584</v>
      </c>
      <c r="C95">
        <f t="shared" si="22"/>
        <v>0.2114084484227412</v>
      </c>
      <c r="D95">
        <f t="shared" si="21"/>
        <v>3.8434864695402429E-2</v>
      </c>
      <c r="E95" s="2">
        <f t="shared" si="15"/>
        <v>9.7542320477622422E-5</v>
      </c>
      <c r="K95">
        <f t="shared" si="20"/>
        <v>88.99602959296584</v>
      </c>
      <c r="L95" s="2">
        <v>4.4195999999999902E-2</v>
      </c>
      <c r="M95" s="2">
        <v>0.2212848</v>
      </c>
      <c r="N95" s="2">
        <f t="shared" si="16"/>
        <v>3.3190679997879415E-5</v>
      </c>
      <c r="O95" s="2">
        <f t="shared" si="17"/>
        <v>1.7243808351201039E-3</v>
      </c>
      <c r="P95" s="2">
        <f t="shared" si="18"/>
        <v>4.6707376108994621E-2</v>
      </c>
    </row>
    <row r="96" spans="1:16" x14ac:dyDescent="0.55000000000000004">
      <c r="A96">
        <f t="shared" si="19"/>
        <v>89.99602959296584</v>
      </c>
      <c r="C96">
        <f t="shared" si="22"/>
        <v>0.25221381670067616</v>
      </c>
      <c r="D96">
        <f t="shared" si="21"/>
        <v>9.2620643439180653E-2</v>
      </c>
      <c r="E96" s="2">
        <f t="shared" si="15"/>
        <v>3.700230534918663E-4</v>
      </c>
      <c r="K96">
        <f t="shared" si="20"/>
        <v>89.99602959296584</v>
      </c>
      <c r="L96" s="2">
        <v>0.101599999999999</v>
      </c>
      <c r="M96" s="2">
        <v>0.27144980000000002</v>
      </c>
      <c r="N96" s="2">
        <f t="shared" si="16"/>
        <v>8.0628844246311438E-5</v>
      </c>
      <c r="O96" s="2">
        <f t="shared" si="17"/>
        <v>9.7870785727663077E-3</v>
      </c>
      <c r="P96" s="2">
        <f t="shared" si="18"/>
        <v>7.0907111914516041E-2</v>
      </c>
    </row>
    <row r="97" spans="1:16" x14ac:dyDescent="0.55000000000000004">
      <c r="A97">
        <f t="shared" si="19"/>
        <v>90.99602959296584</v>
      </c>
      <c r="C97">
        <f t="shared" si="22"/>
        <v>0.23290703057134349</v>
      </c>
      <c r="D97">
        <f t="shared" si="21"/>
        <v>0.12397730085339236</v>
      </c>
      <c r="E97" s="2">
        <f t="shared" si="15"/>
        <v>1.27615912333627E-3</v>
      </c>
      <c r="K97">
        <f t="shared" si="20"/>
        <v>90.99602959296584</v>
      </c>
      <c r="L97" s="2">
        <v>0.13817599999999999</v>
      </c>
      <c r="M97" s="2">
        <v>0.26863039999999999</v>
      </c>
      <c r="N97" s="2">
        <f t="shared" si="16"/>
        <v>2.0160305745587647E-4</v>
      </c>
      <c r="O97" s="2">
        <f t="shared" si="17"/>
        <v>1.8361785186488094E-2</v>
      </c>
      <c r="P97" s="2">
        <f t="shared" si="18"/>
        <v>6.9413539312451783E-2</v>
      </c>
    </row>
    <row r="98" spans="1:16" x14ac:dyDescent="0.55000000000000004">
      <c r="A98">
        <f t="shared" si="19"/>
        <v>91.99602959296584</v>
      </c>
      <c r="C98">
        <f t="shared" si="22"/>
        <v>0.15939053724887847</v>
      </c>
      <c r="D98">
        <f t="shared" ref="D98:D113" si="23">($B$3*EXP(-D$4*((PI()/($B$1*$B$2)))^0.5)*SIN(2*PI()*$A98/$B$2-D$4*SQRT(PI()/($B$1*$B$2))))+($C$3*EXP(-D$4*((PI()/($B$1*$C$2)))^0.5)*SIN(2*PI()*$A98/$C$2-D$4*SQRT(PI()/($B$1*$C$2))))</f>
        <v>0.12551519354559248</v>
      </c>
      <c r="E98" s="2">
        <f t="shared" si="15"/>
        <v>1.7699808568575283E-4</v>
      </c>
      <c r="K98">
        <f t="shared" si="20"/>
        <v>91.99602959296584</v>
      </c>
      <c r="L98" s="2">
        <v>0.14985999999999899</v>
      </c>
      <c r="M98" s="2">
        <v>0.172694599999999</v>
      </c>
      <c r="N98" s="2">
        <f t="shared" si="16"/>
        <v>5.9266960130251287E-4</v>
      </c>
      <c r="O98" s="2">
        <f t="shared" si="17"/>
        <v>2.1664797416982198E-2</v>
      </c>
      <c r="P98" s="2">
        <f t="shared" si="18"/>
        <v>2.8065863131344414E-2</v>
      </c>
    </row>
    <row r="99" spans="1:16" x14ac:dyDescent="0.55000000000000004">
      <c r="A99">
        <f t="shared" si="19"/>
        <v>92.99602959296584</v>
      </c>
      <c r="C99">
        <f t="shared" ref="C99:C114" si="24">($B$3*EXP(-C$4*((PI()/($B$1*$B$2)))^0.5)*SIN(2*PI()*$A99/$B$2-C$4*SQRT(PI()/($B$1*$B$2))))+($C$3*EXP(-C$4*((PI()/($B$1*$C$2)))^0.5)*SIN(2*PI()*$A99/$C$2-C$4*SQRT(PI()/($B$1*$C$2))))</f>
        <v>5.0807565188073098E-2</v>
      </c>
      <c r="D99">
        <f t="shared" si="23"/>
        <v>9.761222506292723E-2</v>
      </c>
      <c r="E99" s="2">
        <f t="shared" si="15"/>
        <v>1.2233449277602922E-5</v>
      </c>
      <c r="K99">
        <f t="shared" si="20"/>
        <v>92.99602959296584</v>
      </c>
      <c r="L99" s="2">
        <v>0.117094</v>
      </c>
      <c r="M99" s="2">
        <v>5.4305199999999998E-2</v>
      </c>
      <c r="N99" s="2">
        <f t="shared" si="16"/>
        <v>3.795395546987569E-4</v>
      </c>
      <c r="O99" s="2">
        <f t="shared" si="17"/>
        <v>1.3092775060856906E-2</v>
      </c>
      <c r="P99" s="2">
        <f t="shared" si="18"/>
        <v>2.4146701614341771E-3</v>
      </c>
    </row>
    <row r="100" spans="1:16" x14ac:dyDescent="0.55000000000000004">
      <c r="A100">
        <f t="shared" si="19"/>
        <v>93.99602959296584</v>
      </c>
      <c r="C100">
        <f t="shared" si="24"/>
        <v>-6.5311525179926153E-2</v>
      </c>
      <c r="D100">
        <f t="shared" si="23"/>
        <v>4.7857123709502958E-2</v>
      </c>
      <c r="E100" s="2">
        <f t="shared" si="15"/>
        <v>7.982277812225054E-4</v>
      </c>
      <c r="K100">
        <f t="shared" si="20"/>
        <v>93.99602959296584</v>
      </c>
      <c r="L100" s="2">
        <v>6.5277999999999906E-2</v>
      </c>
      <c r="M100" s="2">
        <v>-3.7058599999999997E-2</v>
      </c>
      <c r="N100" s="2">
        <f t="shared" si="16"/>
        <v>3.0348693072879872E-4</v>
      </c>
      <c r="O100" s="2">
        <f t="shared" si="17"/>
        <v>3.9197196887512976E-3</v>
      </c>
      <c r="P100" s="2">
        <f t="shared" si="18"/>
        <v>1.7829089528161636E-3</v>
      </c>
    </row>
    <row r="101" spans="1:16" x14ac:dyDescent="0.55000000000000004">
      <c r="A101">
        <f t="shared" si="19"/>
        <v>94.99602959296584</v>
      </c>
      <c r="C101">
        <f t="shared" si="24"/>
        <v>-0.15997118219085035</v>
      </c>
      <c r="D101">
        <f t="shared" si="23"/>
        <v>-1.0899906109854533E-2</v>
      </c>
      <c r="E101" s="2">
        <f t="shared" si="15"/>
        <v>1.432469755919001E-3</v>
      </c>
      <c r="K101">
        <f t="shared" si="20"/>
        <v>94.99602959296584</v>
      </c>
      <c r="L101" s="2">
        <v>1.01599999999999E-2</v>
      </c>
      <c r="M101" s="2">
        <v>-0.122123199999999</v>
      </c>
      <c r="N101" s="2">
        <f t="shared" si="16"/>
        <v>4.4351964535588415E-4</v>
      </c>
      <c r="O101" s="2">
        <f t="shared" si="17"/>
        <v>5.6095078462514227E-5</v>
      </c>
      <c r="P101" s="2">
        <f t="shared" si="18"/>
        <v>1.6202516644564135E-2</v>
      </c>
    </row>
    <row r="102" spans="1:16" x14ac:dyDescent="0.55000000000000004">
      <c r="A102">
        <f t="shared" si="19"/>
        <v>95.99602959296584</v>
      </c>
      <c r="C102">
        <f t="shared" si="24"/>
        <v>-0.20996519059289415</v>
      </c>
      <c r="D102">
        <f t="shared" si="23"/>
        <v>-6.3797003426084381E-2</v>
      </c>
      <c r="E102" s="2">
        <f t="shared" si="15"/>
        <v>1.2978719981993703E-3</v>
      </c>
      <c r="K102">
        <f t="shared" si="20"/>
        <v>95.99602959296584</v>
      </c>
      <c r="L102" s="2">
        <v>-4.4957999999999998E-2</v>
      </c>
      <c r="M102" s="2">
        <v>-0.17393919999999899</v>
      </c>
      <c r="N102" s="2">
        <f t="shared" si="16"/>
        <v>3.549080500880191E-4</v>
      </c>
      <c r="O102" s="2">
        <f t="shared" si="17"/>
        <v>2.2684583161737219E-3</v>
      </c>
      <c r="P102" s="2">
        <f t="shared" si="18"/>
        <v>3.207863918984822E-2</v>
      </c>
    </row>
    <row r="103" spans="1:16" x14ac:dyDescent="0.55000000000000004">
      <c r="A103">
        <f t="shared" si="19"/>
        <v>96.99602959296584</v>
      </c>
      <c r="C103">
        <f t="shared" si="24"/>
        <v>-0.20364758567105073</v>
      </c>
      <c r="D103">
        <f t="shared" si="23"/>
        <v>-9.769450402126538E-2</v>
      </c>
      <c r="E103" s="2">
        <f t="shared" si="15"/>
        <v>4.6680997446338108E-4</v>
      </c>
      <c r="K103">
        <f t="shared" si="20"/>
        <v>96.99602959296584</v>
      </c>
      <c r="L103" s="2">
        <v>-8.7375999999999995E-2</v>
      </c>
      <c r="M103" s="2">
        <v>-0.1820418</v>
      </c>
      <c r="N103" s="2">
        <f t="shared" si="16"/>
        <v>1.0647152523686991E-4</v>
      </c>
      <c r="O103" s="2">
        <f t="shared" si="17"/>
        <v>8.108342487204925E-3</v>
      </c>
      <c r="P103" s="2">
        <f t="shared" si="18"/>
        <v>3.5046725389162335E-2</v>
      </c>
    </row>
    <row r="104" spans="1:16" x14ac:dyDescent="0.55000000000000004">
      <c r="A104">
        <f t="shared" si="19"/>
        <v>97.99602959296584</v>
      </c>
      <c r="C104">
        <f t="shared" si="24"/>
        <v>-0.14377804498872646</v>
      </c>
      <c r="D104">
        <f t="shared" si="23"/>
        <v>-0.10445678008806139</v>
      </c>
      <c r="E104" s="2">
        <f t="shared" si="15"/>
        <v>8.3926350664883522E-4</v>
      </c>
      <c r="K104">
        <f t="shared" si="20"/>
        <v>97.99602959296584</v>
      </c>
      <c r="L104" s="2">
        <v>-0.103632</v>
      </c>
      <c r="M104" s="2">
        <v>-0.11480799999999999</v>
      </c>
      <c r="N104" s="2">
        <f t="shared" si="16"/>
        <v>6.8026219366255208E-7</v>
      </c>
      <c r="O104" s="2">
        <f t="shared" si="17"/>
        <v>1.1300186473995329E-2</v>
      </c>
      <c r="P104" s="2">
        <f t="shared" si="18"/>
        <v>1.439373825123485E-2</v>
      </c>
    </row>
    <row r="105" spans="1:16" x14ac:dyDescent="0.55000000000000004">
      <c r="A105">
        <f t="shared" si="19"/>
        <v>98.99602959296584</v>
      </c>
      <c r="C105">
        <f t="shared" si="24"/>
        <v>-4.6734970011990423E-2</v>
      </c>
      <c r="D105">
        <f t="shared" si="23"/>
        <v>-8.2960903041656889E-2</v>
      </c>
      <c r="E105" s="2">
        <f t="shared" si="15"/>
        <v>1.0112253728154857E-3</v>
      </c>
      <c r="K105">
        <f t="shared" si="20"/>
        <v>98.99602959296584</v>
      </c>
      <c r="L105" s="2">
        <v>-7.6453999999999994E-2</v>
      </c>
      <c r="M105" s="2">
        <v>-1.4935199999999999E-2</v>
      </c>
      <c r="N105" s="2">
        <f t="shared" si="16"/>
        <v>4.2339787193523747E-5</v>
      </c>
      <c r="O105" s="2">
        <f t="shared" si="17"/>
        <v>6.2606604245801249E-3</v>
      </c>
      <c r="P105" s="2">
        <f t="shared" si="18"/>
        <v>4.0405448426080387E-4</v>
      </c>
    </row>
    <row r="106" spans="1:16" x14ac:dyDescent="0.55000000000000004">
      <c r="A106">
        <f t="shared" si="19"/>
        <v>99.99602959296584</v>
      </c>
      <c r="C106">
        <f t="shared" si="24"/>
        <v>6.1698878270754404E-2</v>
      </c>
      <c r="D106">
        <f t="shared" si="23"/>
        <v>-3.9331437361326903E-2</v>
      </c>
      <c r="E106" s="2">
        <f t="shared" si="15"/>
        <v>4.9534545745266731E-5</v>
      </c>
      <c r="K106">
        <f t="shared" si="20"/>
        <v>99.99602959296584</v>
      </c>
      <c r="L106" s="2">
        <v>-3.8353999999999999E-2</v>
      </c>
      <c r="M106" s="2">
        <v>5.4660799999999898E-2</v>
      </c>
      <c r="N106" s="2">
        <f t="shared" si="16"/>
        <v>9.553837953176998E-7</v>
      </c>
      <c r="O106" s="2">
        <f t="shared" si="17"/>
        <v>1.6829960805401212E-3</v>
      </c>
      <c r="P106" s="2">
        <f t="shared" si="18"/>
        <v>2.449744478300648E-3</v>
      </c>
    </row>
    <row r="107" spans="1:16" x14ac:dyDescent="0.55000000000000004">
      <c r="A107">
        <f t="shared" si="19"/>
        <v>100.99602959296584</v>
      </c>
      <c r="C107">
        <f t="shared" si="24"/>
        <v>0.15291361234720383</v>
      </c>
      <c r="D107">
        <f t="shared" si="23"/>
        <v>1.465365711529059E-2</v>
      </c>
      <c r="E107" s="2">
        <f t="shared" si="15"/>
        <v>1.5544192120331998E-5</v>
      </c>
      <c r="K107">
        <f t="shared" si="20"/>
        <v>100.99602959296584</v>
      </c>
      <c r="L107" s="2">
        <v>9.9059999999999808E-3</v>
      </c>
      <c r="M107" s="2">
        <v>0.14897099999999899</v>
      </c>
      <c r="N107" s="2">
        <f t="shared" si="16"/>
        <v>2.254024808436955E-5</v>
      </c>
      <c r="O107" s="2">
        <f t="shared" si="17"/>
        <v>5.2354844756115476E-5</v>
      </c>
      <c r="P107" s="2">
        <f t="shared" si="18"/>
        <v>2.0679904904120652E-2</v>
      </c>
    </row>
    <row r="108" spans="1:16" x14ac:dyDescent="0.55000000000000004">
      <c r="A108">
        <f t="shared" si="19"/>
        <v>101.99602959296584</v>
      </c>
      <c r="C108">
        <f t="shared" si="24"/>
        <v>0.2027553783734119</v>
      </c>
      <c r="D108">
        <f t="shared" si="23"/>
        <v>6.4581895434850226E-2</v>
      </c>
      <c r="E108" s="2">
        <f t="shared" si="15"/>
        <v>3.8003078816574925E-4</v>
      </c>
      <c r="K108">
        <f t="shared" si="20"/>
        <v>101.99602959296584</v>
      </c>
      <c r="L108" s="2">
        <v>6.4261999999999903E-2</v>
      </c>
      <c r="M108" s="2">
        <v>0.18326100000000001</v>
      </c>
      <c r="N108" s="2">
        <f t="shared" si="16"/>
        <v>1.0233308923807726E-7</v>
      </c>
      <c r="O108" s="2">
        <f t="shared" si="17"/>
        <v>3.7935331699256976E-3</v>
      </c>
      <c r="P108" s="2">
        <f t="shared" si="18"/>
        <v>3.1717862313388759E-2</v>
      </c>
    </row>
    <row r="109" spans="1:16" x14ac:dyDescent="0.55000000000000004">
      <c r="A109">
        <f t="shared" si="19"/>
        <v>102.99602959296584</v>
      </c>
      <c r="C109">
        <f t="shared" si="24"/>
        <v>0.19768188476752971</v>
      </c>
      <c r="D109">
        <f t="shared" si="23"/>
        <v>9.7088252916890327E-2</v>
      </c>
      <c r="E109" s="2">
        <f t="shared" si="15"/>
        <v>3.7142096016075756E-4</v>
      </c>
      <c r="K109">
        <f t="shared" si="20"/>
        <v>102.99602959296584</v>
      </c>
      <c r="L109" s="2">
        <v>9.7535999999999901E-2</v>
      </c>
      <c r="M109" s="2">
        <v>0.1784096</v>
      </c>
      <c r="N109" s="2">
        <f t="shared" si="16"/>
        <v>2.0047745043313098E-7</v>
      </c>
      <c r="O109" s="2">
        <f t="shared" si="17"/>
        <v>8.9994943534640864E-3</v>
      </c>
      <c r="P109" s="2">
        <f t="shared" si="18"/>
        <v>3.0013377322556049E-2</v>
      </c>
    </row>
    <row r="110" spans="1:16" x14ac:dyDescent="0.55000000000000004">
      <c r="A110">
        <f t="shared" si="19"/>
        <v>103.99602959296584</v>
      </c>
      <c r="C110">
        <f t="shared" si="24"/>
        <v>0.13824008644715477</v>
      </c>
      <c r="D110">
        <f t="shared" si="23"/>
        <v>0.10327227129540453</v>
      </c>
      <c r="E110" s="2">
        <f t="shared" si="15"/>
        <v>1.9882936454393139E-3</v>
      </c>
      <c r="K110">
        <f t="shared" si="20"/>
        <v>103.99602959296584</v>
      </c>
      <c r="L110" s="2">
        <v>9.8552000000000001E-2</v>
      </c>
      <c r="M110" s="2">
        <v>9.3649800000000005E-2</v>
      </c>
      <c r="N110" s="2">
        <f t="shared" si="16"/>
        <v>2.2280961102219982E-5</v>
      </c>
      <c r="O110" s="2">
        <f t="shared" si="17"/>
        <v>9.1932936402897066E-3</v>
      </c>
      <c r="P110" s="2">
        <f t="shared" si="18"/>
        <v>7.8293994012755413E-3</v>
      </c>
    </row>
    <row r="111" spans="1:16" x14ac:dyDescent="0.55000000000000004">
      <c r="A111">
        <f t="shared" si="19"/>
        <v>104.99602959296584</v>
      </c>
      <c r="C111">
        <f t="shared" si="24"/>
        <v>3.8988085300778644E-2</v>
      </c>
      <c r="D111">
        <f t="shared" si="23"/>
        <v>8.0988833697669391E-2</v>
      </c>
      <c r="E111" s="2">
        <f t="shared" si="15"/>
        <v>1.9712077376493374E-3</v>
      </c>
      <c r="K111">
        <f t="shared" si="20"/>
        <v>104.99602959296584</v>
      </c>
      <c r="L111" s="2">
        <v>7.2135999999999895E-2</v>
      </c>
      <c r="M111" s="2">
        <v>-5.4102000000000004E-3</v>
      </c>
      <c r="N111" s="2">
        <f t="shared" si="16"/>
        <v>7.8372664478592566E-5</v>
      </c>
      <c r="O111" s="2">
        <f t="shared" si="17"/>
        <v>4.8254785828240939E-3</v>
      </c>
      <c r="P111" s="2">
        <f t="shared" si="18"/>
        <v>1.1185402961297374E-4</v>
      </c>
    </row>
    <row r="112" spans="1:16" x14ac:dyDescent="0.55000000000000004">
      <c r="A112">
        <f t="shared" si="19"/>
        <v>105.99602959296584</v>
      </c>
      <c r="C112">
        <f t="shared" si="24"/>
        <v>-7.5123984826896376E-2</v>
      </c>
      <c r="D112">
        <f t="shared" si="23"/>
        <v>3.5433897239619316E-2</v>
      </c>
      <c r="E112" s="2">
        <f t="shared" si="15"/>
        <v>8.7316793707238767E-4</v>
      </c>
      <c r="K112">
        <f t="shared" si="20"/>
        <v>105.99602959296584</v>
      </c>
      <c r="L112" s="2">
        <v>2.7431999999999901E-2</v>
      </c>
      <c r="M112" s="2">
        <v>-0.104673399999999</v>
      </c>
      <c r="N112" s="2">
        <f t="shared" si="16"/>
        <v>6.4030359433428816E-5</v>
      </c>
      <c r="O112" s="2">
        <f t="shared" si="17"/>
        <v>6.1314004249770878E-4</v>
      </c>
      <c r="P112" s="2">
        <f t="shared" si="18"/>
        <v>1.2064673261889342E-2</v>
      </c>
    </row>
    <row r="113" spans="1:16" x14ac:dyDescent="0.55000000000000004">
      <c r="A113">
        <f t="shared" si="19"/>
        <v>106.99602959296584</v>
      </c>
      <c r="C113">
        <f t="shared" si="24"/>
        <v>-0.17500992134956786</v>
      </c>
      <c r="D113">
        <f t="shared" si="23"/>
        <v>-2.2125450808412817E-2</v>
      </c>
      <c r="E113" s="2">
        <f t="shared" si="15"/>
        <v>7.02975155578328E-4</v>
      </c>
      <c r="K113">
        <f t="shared" si="20"/>
        <v>106.99602959296584</v>
      </c>
      <c r="L113" s="2">
        <v>-2.5908E-2</v>
      </c>
      <c r="M113" s="2">
        <v>-0.201523599999999</v>
      </c>
      <c r="N113" s="2">
        <f t="shared" si="16"/>
        <v>1.4307678386776853E-5</v>
      </c>
      <c r="O113" s="2">
        <f t="shared" si="17"/>
        <v>8.1672124415371999E-4</v>
      </c>
      <c r="P113" s="2">
        <f t="shared" si="18"/>
        <v>4.2720552115068283E-2</v>
      </c>
    </row>
    <row r="114" spans="1:16" x14ac:dyDescent="0.55000000000000004">
      <c r="A114">
        <f t="shared" si="19"/>
        <v>107.99602959296584</v>
      </c>
      <c r="C114">
        <f t="shared" si="24"/>
        <v>-0.23477295288269054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-7.7161125468952305E-2</v>
      </c>
      <c r="E114" s="2">
        <f t="shared" si="15"/>
        <v>6.5288667040750976E-4</v>
      </c>
      <c r="K114">
        <f t="shared" si="20"/>
        <v>107.99602959296584</v>
      </c>
      <c r="L114" s="2">
        <v>-8.4328E-2</v>
      </c>
      <c r="M114" s="2">
        <v>-0.26032460000000002</v>
      </c>
      <c r="N114" s="2">
        <f t="shared" si="16"/>
        <v>5.1364090543780127E-5</v>
      </c>
      <c r="O114" s="2">
        <f t="shared" si="17"/>
        <v>7.5687103316817265E-3</v>
      </c>
      <c r="P114" s="2">
        <f t="shared" si="18"/>
        <v>7.0485209064561322E-2</v>
      </c>
    </row>
    <row r="115" spans="1:16" x14ac:dyDescent="0.55000000000000004">
      <c r="A115">
        <f t="shared" si="19"/>
        <v>108.99602959296584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-0.23826287438302926</v>
      </c>
      <c r="D115">
        <f t="shared" si="25"/>
        <v>-0.11553155624726408</v>
      </c>
      <c r="E115" s="2">
        <f t="shared" si="15"/>
        <v>1.1611687066532541E-3</v>
      </c>
      <c r="K115">
        <f t="shared" si="20"/>
        <v>108.99602959296584</v>
      </c>
      <c r="L115" s="2">
        <v>-0.126746</v>
      </c>
      <c r="M115" s="2">
        <v>-0.27233879999999899</v>
      </c>
      <c r="N115" s="2">
        <f t="shared" si="16"/>
        <v>1.2576374868327771E-4</v>
      </c>
      <c r="O115" s="2">
        <f t="shared" si="17"/>
        <v>1.6748587822712935E-2</v>
      </c>
      <c r="P115" s="2">
        <f t="shared" si="18"/>
        <v>7.7008862153623223E-2</v>
      </c>
    </row>
    <row r="116" spans="1:16" x14ac:dyDescent="0.55000000000000004">
      <c r="A116">
        <f t="shared" si="19"/>
        <v>109.99602959296584</v>
      </c>
      <c r="C116">
        <f t="shared" si="26"/>
        <v>-0.18321686747916227</v>
      </c>
      <c r="D116">
        <f t="shared" si="25"/>
        <v>-0.12705237813563047</v>
      </c>
      <c r="E116" s="2">
        <f t="shared" si="15"/>
        <v>8.4987015237850225E-4</v>
      </c>
      <c r="K116">
        <f t="shared" si="20"/>
        <v>109.99602959296584</v>
      </c>
      <c r="L116" s="2">
        <v>-0.155194</v>
      </c>
      <c r="M116" s="2">
        <v>-0.21236940000000001</v>
      </c>
      <c r="N116" s="2">
        <f t="shared" si="16"/>
        <v>7.9195088115716094E-4</v>
      </c>
      <c r="O116" s="2">
        <f t="shared" si="17"/>
        <v>2.4921148335596138E-2</v>
      </c>
      <c r="P116" s="2">
        <f t="shared" si="18"/>
        <v>4.7321609592841034E-2</v>
      </c>
    </row>
    <row r="117" spans="1:16" x14ac:dyDescent="0.55000000000000004">
      <c r="A117">
        <f t="shared" si="19"/>
        <v>110.99602959296584</v>
      </c>
      <c r="C117">
        <f t="shared" si="26"/>
        <v>-8.1939180394944133E-2</v>
      </c>
      <c r="D117">
        <f t="shared" si="25"/>
        <v>-0.10809371375457597</v>
      </c>
      <c r="E117" s="2">
        <f t="shared" si="15"/>
        <v>3.1523953309477707E-5</v>
      </c>
      <c r="K117">
        <f t="shared" si="20"/>
        <v>110.99602959296584</v>
      </c>
      <c r="L117" s="2">
        <v>-0.141986</v>
      </c>
      <c r="M117" s="2">
        <v>-8.7553800000000001E-2</v>
      </c>
      <c r="N117" s="2">
        <f t="shared" si="16"/>
        <v>1.1486870669417592E-3</v>
      </c>
      <c r="O117" s="2">
        <f t="shared" si="17"/>
        <v>2.0925455320328936E-2</v>
      </c>
      <c r="P117" s="2">
        <f t="shared" si="18"/>
        <v>8.5969439814558603E-3</v>
      </c>
    </row>
    <row r="118" spans="1:16" x14ac:dyDescent="0.55000000000000004">
      <c r="A118">
        <f t="shared" si="19"/>
        <v>111.99602959296584</v>
      </c>
      <c r="C118">
        <f t="shared" si="26"/>
        <v>4.165973949325473E-2</v>
      </c>
      <c r="D118">
        <f t="shared" si="25"/>
        <v>-6.2549798837803899E-2</v>
      </c>
      <c r="E118" s="2">
        <f t="shared" si="15"/>
        <v>6.4891716527386658E-5</v>
      </c>
      <c r="K118">
        <f t="shared" si="20"/>
        <v>111.99602959296584</v>
      </c>
      <c r="L118" s="2">
        <v>-8.9662000000000006E-2</v>
      </c>
      <c r="M118" s="2">
        <v>3.3604200000000001E-2</v>
      </c>
      <c r="N118" s="2">
        <f t="shared" si="16"/>
        <v>7.3507145185938792E-4</v>
      </c>
      <c r="O118" s="2">
        <f t="shared" si="17"/>
        <v>8.525260127847328E-3</v>
      </c>
      <c r="P118" s="2">
        <f t="shared" si="18"/>
        <v>8.0873653473546132E-4</v>
      </c>
    </row>
    <row r="119" spans="1:16" x14ac:dyDescent="0.55000000000000004">
      <c r="A119">
        <f t="shared" si="19"/>
        <v>112.99602959296584</v>
      </c>
      <c r="C119">
        <f t="shared" si="26"/>
        <v>0.15793297167064135</v>
      </c>
      <c r="D119">
        <f t="shared" si="25"/>
        <v>-9.3319687575532922E-4</v>
      </c>
      <c r="E119" s="2">
        <f t="shared" si="15"/>
        <v>4.5179932704577107E-4</v>
      </c>
      <c r="K119">
        <f t="shared" si="20"/>
        <v>112.99602959296584</v>
      </c>
      <c r="L119" s="2">
        <v>-2.3113999999999999E-2</v>
      </c>
      <c r="M119" s="2">
        <v>0.1366774</v>
      </c>
      <c r="N119" s="2">
        <f t="shared" si="16"/>
        <v>4.9198802723650207E-4</v>
      </c>
      <c r="O119" s="2">
        <f t="shared" si="17"/>
        <v>6.6483194292411959E-4</v>
      </c>
      <c r="P119" s="2">
        <f t="shared" si="18"/>
        <v>1.7295272911239744E-2</v>
      </c>
    </row>
    <row r="120" spans="1:16" x14ac:dyDescent="0.55000000000000004">
      <c r="A120">
        <f t="shared" si="19"/>
        <v>113.99602959296584</v>
      </c>
      <c r="C120">
        <f t="shared" si="26"/>
        <v>0.23881536234933873</v>
      </c>
      <c r="D120">
        <f t="shared" si="25"/>
        <v>6.2185211225899269E-2</v>
      </c>
      <c r="E120" s="2">
        <f t="shared" si="15"/>
        <v>3.9099538142247675E-5</v>
      </c>
      <c r="K120">
        <f t="shared" si="20"/>
        <v>113.99602959296584</v>
      </c>
      <c r="L120" s="2">
        <v>4.57199999999999E-2</v>
      </c>
      <c r="M120" s="2">
        <v>0.2325624</v>
      </c>
      <c r="N120" s="2">
        <f t="shared" si="16"/>
        <v>2.7110318071348261E-4</v>
      </c>
      <c r="O120" s="2">
        <f t="shared" si="17"/>
        <v>1.8532736373585031E-3</v>
      </c>
      <c r="P120" s="2">
        <f t="shared" si="18"/>
        <v>5.1709165236451589E-2</v>
      </c>
    </row>
    <row r="121" spans="1:16" x14ac:dyDescent="0.55000000000000004">
      <c r="A121">
        <f t="shared" si="19"/>
        <v>114.99602959296584</v>
      </c>
      <c r="C121">
        <f t="shared" si="26"/>
        <v>0.26476621063619649</v>
      </c>
      <c r="D121">
        <f t="shared" si="25"/>
        <v>0.11175526858863004</v>
      </c>
      <c r="E121" s="2">
        <f t="shared" si="15"/>
        <v>3.8066309732292364E-4</v>
      </c>
      <c r="K121">
        <f t="shared" si="20"/>
        <v>114.99602959296584</v>
      </c>
      <c r="L121" s="2">
        <v>0.112013999999999</v>
      </c>
      <c r="M121" s="2">
        <v>0.284276799999999</v>
      </c>
      <c r="N121" s="2">
        <f t="shared" si="16"/>
        <v>6.6941943228976507E-8</v>
      </c>
      <c r="O121" s="2">
        <f t="shared" si="17"/>
        <v>1.1956037026728686E-2</v>
      </c>
      <c r="P121" s="2">
        <f t="shared" si="18"/>
        <v>7.7902890846256387E-2</v>
      </c>
    </row>
    <row r="122" spans="1:16" x14ac:dyDescent="0.55000000000000004">
      <c r="A122">
        <f t="shared" si="19"/>
        <v>115.99602959296584</v>
      </c>
      <c r="C122">
        <f t="shared" si="26"/>
        <v>0.22960471010798364</v>
      </c>
      <c r="D122">
        <f t="shared" si="25"/>
        <v>0.13595500418432382</v>
      </c>
      <c r="E122" s="2">
        <f t="shared" si="15"/>
        <v>9.8631735759343426E-4</v>
      </c>
      <c r="K122">
        <f t="shared" si="20"/>
        <v>115.99602959296584</v>
      </c>
      <c r="L122" s="2">
        <v>0.14782799999999999</v>
      </c>
      <c r="M122" s="2">
        <v>0.26101039999999898</v>
      </c>
      <c r="N122" s="2">
        <f t="shared" si="16"/>
        <v>1.4096802963906366E-4</v>
      </c>
      <c r="O122" s="2">
        <f t="shared" si="17"/>
        <v>2.1070747643331292E-2</v>
      </c>
      <c r="P122" s="2">
        <f t="shared" si="18"/>
        <v>6.5456404832169524E-2</v>
      </c>
    </row>
    <row r="123" spans="1:16" x14ac:dyDescent="0.55000000000000004">
      <c r="A123">
        <f t="shared" si="19"/>
        <v>116.99602959296584</v>
      </c>
      <c r="C123">
        <f t="shared" si="26"/>
        <v>0.14203193323312283</v>
      </c>
      <c r="D123">
        <f t="shared" si="25"/>
        <v>0.12910306084920053</v>
      </c>
      <c r="E123" s="2">
        <f t="shared" si="15"/>
        <v>1.4577938594567336E-3</v>
      </c>
      <c r="K123">
        <f t="shared" si="20"/>
        <v>116.99602959296584</v>
      </c>
      <c r="L123" s="2">
        <v>0.14477999999999899</v>
      </c>
      <c r="M123" s="2">
        <v>0.18021300000000001</v>
      </c>
      <c r="N123" s="2">
        <f t="shared" si="16"/>
        <v>2.4576642113783746E-4</v>
      </c>
      <c r="O123" s="2">
        <f t="shared" si="17"/>
        <v>2.0195156822854211E-2</v>
      </c>
      <c r="P123" s="2">
        <f t="shared" si="18"/>
        <v>3.0641484927676065E-2</v>
      </c>
    </row>
    <row r="124" spans="1:16" x14ac:dyDescent="0.55000000000000004">
      <c r="A124">
        <f t="shared" si="19"/>
        <v>117.99602959296584</v>
      </c>
      <c r="C124">
        <f t="shared" si="26"/>
        <v>2.346031238533966E-2</v>
      </c>
      <c r="D124">
        <f t="shared" si="25"/>
        <v>9.3050645788245095E-2</v>
      </c>
      <c r="E124" s="2">
        <f t="shared" si="15"/>
        <v>1.2525573955786565E-3</v>
      </c>
      <c r="K124">
        <f t="shared" si="20"/>
        <v>117.99602959296584</v>
      </c>
      <c r="L124" s="2">
        <v>0.118363999999999</v>
      </c>
      <c r="M124" s="2">
        <v>5.8851800000000003E-2</v>
      </c>
      <c r="N124" s="2">
        <f t="shared" si="16"/>
        <v>6.4076590144971908E-4</v>
      </c>
      <c r="O124" s="2">
        <f t="shared" si="17"/>
        <v>1.3385024069388672E-2</v>
      </c>
      <c r="P124" s="2">
        <f t="shared" si="18"/>
        <v>2.8821751562556125E-3</v>
      </c>
    </row>
    <row r="125" spans="1:16" x14ac:dyDescent="0.55000000000000004">
      <c r="A125">
        <f t="shared" si="19"/>
        <v>118.99602959296584</v>
      </c>
      <c r="C125">
        <f t="shared" si="26"/>
        <v>-9.7306508916638598E-2</v>
      </c>
      <c r="D125">
        <f t="shared" si="25"/>
        <v>3.6706925099274104E-2</v>
      </c>
      <c r="E125" s="2">
        <f t="shared" si="15"/>
        <v>3.6298105288275926E-3</v>
      </c>
      <c r="K125">
        <f t="shared" si="20"/>
        <v>118.99602959296584</v>
      </c>
      <c r="L125" s="2">
        <v>6.12139999999999E-2</v>
      </c>
      <c r="M125" s="2">
        <v>-3.70585999999999E-2</v>
      </c>
      <c r="N125" s="2">
        <f t="shared" si="16"/>
        <v>6.0059672018978434E-4</v>
      </c>
      <c r="O125" s="2">
        <f t="shared" si="17"/>
        <v>3.4273606854488986E-3</v>
      </c>
      <c r="P125" s="2">
        <f t="shared" si="18"/>
        <v>1.7829089528161556E-3</v>
      </c>
    </row>
    <row r="126" spans="1:16" x14ac:dyDescent="0.55000000000000004">
      <c r="A126">
        <f t="shared" si="19"/>
        <v>119.99602959296584</v>
      </c>
      <c r="C126">
        <f t="shared" si="26"/>
        <v>-0.19121455711740143</v>
      </c>
      <c r="D126">
        <f t="shared" si="25"/>
        <v>-2.6182386307128679E-2</v>
      </c>
      <c r="E126" s="2">
        <f t="shared" si="15"/>
        <v>4.4663500968851015E-3</v>
      </c>
      <c r="K126">
        <f t="shared" si="20"/>
        <v>119.99602959296584</v>
      </c>
      <c r="L126" s="2">
        <v>6.0959999999999799E-3</v>
      </c>
      <c r="M126" s="2">
        <v>-0.1243838</v>
      </c>
      <c r="N126" s="2">
        <f t="shared" si="16"/>
        <v>1.0418942225922311E-3</v>
      </c>
      <c r="O126" s="2">
        <f t="shared" si="17"/>
        <v>1.1735179160116069E-5</v>
      </c>
      <c r="P126" s="2">
        <f t="shared" si="18"/>
        <v>1.6783126465427473E-2</v>
      </c>
    </row>
    <row r="127" spans="1:16" x14ac:dyDescent="0.55000000000000004">
      <c r="A127">
        <f t="shared" si="19"/>
        <v>120.99602959296584</v>
      </c>
      <c r="C127">
        <f t="shared" si="26"/>
        <v>-0.23613873862858545</v>
      </c>
      <c r="D127">
        <f t="shared" si="25"/>
        <v>-8.0447720478116186E-2</v>
      </c>
      <c r="E127" s="2">
        <f t="shared" si="15"/>
        <v>3.7186016992570734E-3</v>
      </c>
      <c r="K127">
        <f t="shared" si="20"/>
        <v>120.99602959296584</v>
      </c>
      <c r="L127" s="2">
        <v>-4.3180000000000003E-2</v>
      </c>
      <c r="M127" s="2">
        <v>-0.17515839999999899</v>
      </c>
      <c r="N127" s="2">
        <f t="shared" si="16"/>
        <v>1.3888829896350004E-3</v>
      </c>
      <c r="O127" s="2">
        <f t="shared" si="17"/>
        <v>2.102253240118522E-3</v>
      </c>
      <c r="P127" s="2">
        <f t="shared" si="18"/>
        <v>3.2516855530283141E-2</v>
      </c>
    </row>
    <row r="128" spans="1:16" x14ac:dyDescent="0.55000000000000004">
      <c r="A128">
        <f t="shared" si="19"/>
        <v>121.99602959296584</v>
      </c>
      <c r="C128">
        <f t="shared" si="26"/>
        <v>-0.22231035866626125</v>
      </c>
      <c r="D128">
        <f t="shared" si="25"/>
        <v>-0.11324740620501926</v>
      </c>
      <c r="E128" s="2">
        <f t="shared" si="15"/>
        <v>3.5186914022426788E-3</v>
      </c>
      <c r="K128">
        <f t="shared" si="20"/>
        <v>121.99602959296584</v>
      </c>
      <c r="L128" s="2">
        <v>-8.3311999999999997E-2</v>
      </c>
      <c r="M128" s="2">
        <v>-0.16299179999999999</v>
      </c>
      <c r="N128" s="2">
        <f t="shared" si="16"/>
        <v>8.9612854465950581E-4</v>
      </c>
      <c r="O128" s="2">
        <f t="shared" si="17"/>
        <v>7.3929619705073255E-3</v>
      </c>
      <c r="P128" s="2">
        <f t="shared" si="18"/>
        <v>2.8277014269866674E-2</v>
      </c>
    </row>
    <row r="129" spans="1:16" x14ac:dyDescent="0.55000000000000004">
      <c r="A129">
        <f t="shared" si="19"/>
        <v>122.99602959296584</v>
      </c>
      <c r="C129">
        <f t="shared" si="26"/>
        <v>-0.15464294783005411</v>
      </c>
      <c r="D129">
        <f t="shared" si="25"/>
        <v>-0.1172227572501459</v>
      </c>
      <c r="E129" s="2">
        <f t="shared" si="15"/>
        <v>3.7948985402132362E-3</v>
      </c>
      <c r="K129">
        <f t="shared" si="20"/>
        <v>122.99602959296584</v>
      </c>
      <c r="L129" s="2">
        <v>-9.7790000000000002E-2</v>
      </c>
      <c r="M129" s="2">
        <v>-9.3040200000000003E-2</v>
      </c>
      <c r="N129" s="2">
        <f t="shared" si="16"/>
        <v>3.7763205434309798E-4</v>
      </c>
      <c r="O129" s="2">
        <f t="shared" si="17"/>
        <v>1.0092278953242528E-2</v>
      </c>
      <c r="P129" s="2">
        <f t="shared" si="18"/>
        <v>9.6444393623730112E-3</v>
      </c>
    </row>
    <row r="130" spans="1:16" x14ac:dyDescent="0.55000000000000004">
      <c r="A130">
        <f t="shared" si="19"/>
        <v>123.99602959296584</v>
      </c>
      <c r="C130">
        <f t="shared" si="26"/>
        <v>-5.1383746381327727E-2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-9.2271319348411956E-2</v>
      </c>
      <c r="E130" s="2">
        <f t="shared" si="15"/>
        <v>2.9324766186032969E-3</v>
      </c>
      <c r="K130">
        <f t="shared" si="20"/>
        <v>123.99602959296584</v>
      </c>
      <c r="L130" s="2">
        <v>-7.1374000000000007E-2</v>
      </c>
      <c r="M130" s="2">
        <v>2.76859999999999E-3</v>
      </c>
      <c r="N130" s="2">
        <f t="shared" si="16"/>
        <v>4.3669795594951242E-4</v>
      </c>
      <c r="O130" s="2">
        <f t="shared" si="17"/>
        <v>5.4825635787081259E-3</v>
      </c>
      <c r="P130" s="2">
        <f t="shared" si="18"/>
        <v>5.7470786620369123E-6</v>
      </c>
    </row>
    <row r="131" spans="1:16" x14ac:dyDescent="0.55000000000000004">
      <c r="A131">
        <f t="shared" si="19"/>
        <v>124.99602959296584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6.0561841565631436E-2</v>
      </c>
      <c r="D131">
        <f t="shared" si="27"/>
        <v>-4.5499862599672106E-2</v>
      </c>
      <c r="E131" s="2">
        <f t="shared" si="15"/>
        <v>1.337200956914326E-3</v>
      </c>
      <c r="K131">
        <f t="shared" si="20"/>
        <v>124.99602959296584</v>
      </c>
      <c r="L131" s="2">
        <v>-2.5654E-2</v>
      </c>
      <c r="M131" s="2">
        <v>9.7129599999999899E-2</v>
      </c>
      <c r="N131" s="2">
        <f t="shared" si="16"/>
        <v>3.9385826232506409E-4</v>
      </c>
      <c r="O131" s="2">
        <f t="shared" si="17"/>
        <v>8.0226796586011992E-4</v>
      </c>
      <c r="P131" s="2">
        <f t="shared" si="18"/>
        <v>8.457320914217515E-3</v>
      </c>
    </row>
    <row r="132" spans="1:16" x14ac:dyDescent="0.55000000000000004">
      <c r="A132">
        <f t="shared" si="19"/>
        <v>125.99602959296584</v>
      </c>
      <c r="C132">
        <f t="shared" si="28"/>
        <v>0.15245330845839736</v>
      </c>
      <c r="D132">
        <f t="shared" si="27"/>
        <v>1.062519629492847E-2</v>
      </c>
      <c r="E132" s="2">
        <f t="shared" si="15"/>
        <v>1.3291995177465362E-4</v>
      </c>
      <c r="K132">
        <f t="shared" si="20"/>
        <v>125.99602959296584</v>
      </c>
      <c r="L132" s="2">
        <v>2.9717999999999901E-2</v>
      </c>
      <c r="M132" s="2">
        <v>0.1639824</v>
      </c>
      <c r="N132" s="2">
        <f t="shared" si="16"/>
        <v>3.6453515332038935E-4</v>
      </c>
      <c r="O132" s="2">
        <f t="shared" si="17"/>
        <v>7.3157616985530804E-4</v>
      </c>
      <c r="P132" s="2">
        <f t="shared" si="18"/>
        <v>2.5222678593915963E-2</v>
      </c>
    </row>
    <row r="133" spans="1:16" x14ac:dyDescent="0.55000000000000004">
      <c r="A133">
        <f t="shared" si="19"/>
        <v>126.99602959296584</v>
      </c>
      <c r="C133">
        <f t="shared" si="28"/>
        <v>0.20096998763247409</v>
      </c>
      <c r="D133">
        <f t="shared" si="27"/>
        <v>6.1461069440143193E-2</v>
      </c>
      <c r="E133" s="2">
        <f t="shared" si="15"/>
        <v>3.0043689017919011E-5</v>
      </c>
      <c r="K133">
        <f t="shared" si="20"/>
        <v>126.99602959296584</v>
      </c>
      <c r="L133" s="2">
        <v>7.7215999999999896E-2</v>
      </c>
      <c r="M133" s="2">
        <v>0.2064512</v>
      </c>
      <c r="N133" s="2">
        <f t="shared" si="16"/>
        <v>2.4821783694590663E-4</v>
      </c>
      <c r="O133" s="2">
        <f t="shared" si="17"/>
        <v>5.5570561369520932E-3</v>
      </c>
      <c r="P133" s="2">
        <f t="shared" si="18"/>
        <v>4.0515769361992839E-2</v>
      </c>
    </row>
    <row r="134" spans="1:16" x14ac:dyDescent="0.55000000000000004">
      <c r="A134">
        <f t="shared" si="19"/>
        <v>127.99602959296584</v>
      </c>
      <c r="C134">
        <f t="shared" si="28"/>
        <v>0.19407634612007194</v>
      </c>
      <c r="D134">
        <f t="shared" si="27"/>
        <v>9.3903392638856456E-2</v>
      </c>
      <c r="E134" s="2">
        <f t="shared" ref="E134:E197" si="29">(M134-C134)^2</f>
        <v>4.4897318307210946E-5</v>
      </c>
      <c r="K134">
        <f t="shared" si="20"/>
        <v>127.99602959296584</v>
      </c>
      <c r="L134" s="2">
        <v>0.106934</v>
      </c>
      <c r="M134" s="2">
        <v>0.18737580000000001</v>
      </c>
      <c r="N134" s="2">
        <f t="shared" si="16"/>
        <v>1.6979672820028834E-4</v>
      </c>
      <c r="O134" s="2">
        <f t="shared" si="17"/>
        <v>1.0870911792600906E-2</v>
      </c>
      <c r="P134" s="2">
        <f t="shared" si="18"/>
        <v>3.3200445273540893E-2</v>
      </c>
    </row>
    <row r="135" spans="1:16" x14ac:dyDescent="0.55000000000000004">
      <c r="A135">
        <f t="shared" si="19"/>
        <v>128.99602959296584</v>
      </c>
      <c r="C135">
        <f t="shared" si="28"/>
        <v>0.13402673482205216</v>
      </c>
      <c r="D135">
        <f t="shared" si="27"/>
        <v>9.9698351999793933E-2</v>
      </c>
      <c r="E135" s="2">
        <f t="shared" si="29"/>
        <v>2.657705088766768E-3</v>
      </c>
      <c r="K135">
        <f t="shared" si="20"/>
        <v>128.99602959296584</v>
      </c>
      <c r="L135" s="2">
        <v>0.10896599999999999</v>
      </c>
      <c r="M135" s="2">
        <v>8.2473799999999903E-2</v>
      </c>
      <c r="N135" s="2">
        <f t="shared" ref="N135:N198" si="30">(L135-D135)^2</f>
        <v>8.5889299455723392E-5</v>
      </c>
      <c r="O135" s="2">
        <f t="shared" ref="O135:O198" si="31">(L135-$J$1)^2</f>
        <v>1.1298768350252104E-2</v>
      </c>
      <c r="P135" s="2">
        <f t="shared" ref="P135:P198" si="32">(M135-$J$2)^2</f>
        <v>5.9765103907289795E-3</v>
      </c>
    </row>
    <row r="136" spans="1:16" x14ac:dyDescent="0.55000000000000004">
      <c r="A136">
        <f t="shared" si="19"/>
        <v>129.99602959296584</v>
      </c>
      <c r="C136">
        <f t="shared" si="28"/>
        <v>3.6757871894695912E-2</v>
      </c>
      <c r="D136">
        <f t="shared" si="27"/>
        <v>7.7520210763149799E-2</v>
      </c>
      <c r="E136" s="2">
        <f t="shared" si="29"/>
        <v>3.8730797045941801E-3</v>
      </c>
      <c r="K136">
        <f t="shared" si="20"/>
        <v>129.99602959296584</v>
      </c>
      <c r="L136" s="2">
        <v>7.8231999999999899E-2</v>
      </c>
      <c r="M136" s="2">
        <v>-2.5476200000000001E-2</v>
      </c>
      <c r="N136" s="2">
        <f t="shared" si="30"/>
        <v>5.0664391769564689E-7</v>
      </c>
      <c r="O136" s="2">
        <f t="shared" si="31"/>
        <v>5.7095651837776925E-3</v>
      </c>
      <c r="P136" s="2">
        <f t="shared" si="32"/>
        <v>9.3893869340440275E-4</v>
      </c>
    </row>
    <row r="137" spans="1:16" x14ac:dyDescent="0.55000000000000004">
      <c r="A137">
        <f t="shared" si="19"/>
        <v>130.99602959296584</v>
      </c>
      <c r="C137">
        <f t="shared" si="28"/>
        <v>-7.2175304531310561E-2</v>
      </c>
      <c r="D137">
        <f t="shared" si="27"/>
        <v>3.3293103682513675E-2</v>
      </c>
      <c r="E137" s="2">
        <f t="shared" si="29"/>
        <v>2.5611995702461729E-3</v>
      </c>
      <c r="K137">
        <f t="shared" si="20"/>
        <v>130.99602959296584</v>
      </c>
      <c r="L137" s="2">
        <v>2.8955999999999898E-2</v>
      </c>
      <c r="M137" s="2">
        <v>-0.12278360000000001</v>
      </c>
      <c r="N137" s="2">
        <f t="shared" si="30"/>
        <v>1.8810468352874561E-5</v>
      </c>
      <c r="O137" s="2">
        <f t="shared" si="31"/>
        <v>6.9093617273610815E-4</v>
      </c>
      <c r="P137" s="2">
        <f t="shared" si="32"/>
        <v>1.637107622464664E-2</v>
      </c>
    </row>
    <row r="138" spans="1:16" x14ac:dyDescent="0.55000000000000004">
      <c r="A138">
        <f t="shared" si="19"/>
        <v>131.99602959296584</v>
      </c>
      <c r="C138">
        <f t="shared" si="28"/>
        <v>-0.16409667839439218</v>
      </c>
      <c r="D138">
        <f t="shared" si="27"/>
        <v>-2.132265749736385E-2</v>
      </c>
      <c r="E138" s="2">
        <f t="shared" si="29"/>
        <v>2.3548427097881638E-3</v>
      </c>
      <c r="K138">
        <f t="shared" si="20"/>
        <v>131.99602959296584</v>
      </c>
      <c r="L138" s="2">
        <v>-3.1496000000000003E-2</v>
      </c>
      <c r="M138" s="2">
        <v>-0.21262339999999999</v>
      </c>
      <c r="N138" s="2">
        <f t="shared" si="30"/>
        <v>1.0349689767594324E-4</v>
      </c>
      <c r="O138" s="2">
        <f t="shared" si="31"/>
        <v>1.1673384626129206E-3</v>
      </c>
      <c r="P138" s="2">
        <f t="shared" si="32"/>
        <v>4.7432182044564966E-2</v>
      </c>
    </row>
    <row r="139" spans="1:16" x14ac:dyDescent="0.55000000000000004">
      <c r="A139">
        <f t="shared" si="19"/>
        <v>132.99602959296584</v>
      </c>
      <c r="C139">
        <f t="shared" si="28"/>
        <v>-0.21450391588933221</v>
      </c>
      <c r="D139">
        <f t="shared" si="27"/>
        <v>-7.1898241837920637E-2</v>
      </c>
      <c r="E139" s="2">
        <f t="shared" si="29"/>
        <v>2.3461317423502594E-3</v>
      </c>
      <c r="K139">
        <f t="shared" si="20"/>
        <v>132.99602959296584</v>
      </c>
      <c r="L139" s="2">
        <v>-8.763E-2</v>
      </c>
      <c r="M139" s="2">
        <v>-0.26294079999999997</v>
      </c>
      <c r="N139" s="2">
        <f t="shared" si="30"/>
        <v>2.4748821487015062E-4</v>
      </c>
      <c r="O139" s="2">
        <f t="shared" si="31"/>
        <v>8.1541505414985272E-3</v>
      </c>
      <c r="P139" s="2">
        <f t="shared" si="32"/>
        <v>7.1881206093437913E-2</v>
      </c>
    </row>
    <row r="140" spans="1:16" x14ac:dyDescent="0.55000000000000004">
      <c r="A140">
        <f t="shared" ref="A140:A203" si="33">K140</f>
        <v>133.99602959296584</v>
      </c>
      <c r="C140">
        <f t="shared" si="28"/>
        <v>-0.20932521930102579</v>
      </c>
      <c r="D140">
        <f t="shared" si="27"/>
        <v>-0.10491085769944285</v>
      </c>
      <c r="E140" s="2">
        <f t="shared" si="29"/>
        <v>3.0543949421561164E-3</v>
      </c>
      <c r="K140">
        <f t="shared" si="20"/>
        <v>133.99602959296584</v>
      </c>
      <c r="L140" s="2">
        <v>-0.133349999999999</v>
      </c>
      <c r="M140" s="2">
        <v>-0.26459179999999899</v>
      </c>
      <c r="N140" s="2">
        <f t="shared" si="30"/>
        <v>8.0878481479128219E-4</v>
      </c>
      <c r="O140" s="2">
        <f t="shared" si="31"/>
        <v>1.8501531594346261E-2</v>
      </c>
      <c r="P140" s="2">
        <f t="shared" si="32"/>
        <v>7.2769220239443003E-2</v>
      </c>
    </row>
    <row r="141" spans="1:16" x14ac:dyDescent="0.55000000000000004">
      <c r="A141">
        <f t="shared" si="33"/>
        <v>134.99602959296584</v>
      </c>
      <c r="C141">
        <f t="shared" si="28"/>
        <v>-0.14856117636278074</v>
      </c>
      <c r="D141">
        <f t="shared" si="27"/>
        <v>-0.11120001480188028</v>
      </c>
      <c r="E141" s="2">
        <f t="shared" si="29"/>
        <v>3.4908982155940288E-3</v>
      </c>
      <c r="K141">
        <f t="shared" ref="K141:K204" si="34">K140+1</f>
        <v>134.99602959296584</v>
      </c>
      <c r="L141" s="2">
        <v>-0.153416</v>
      </c>
      <c r="M141" s="2">
        <v>-0.207645</v>
      </c>
      <c r="N141" s="2">
        <f t="shared" si="30"/>
        <v>1.7821894062478626E-3</v>
      </c>
      <c r="O141" s="2">
        <f t="shared" si="31"/>
        <v>2.4362944043540936E-2</v>
      </c>
      <c r="P141" s="2">
        <f t="shared" si="32"/>
        <v>4.5288481943735699E-2</v>
      </c>
    </row>
    <row r="142" spans="1:16" x14ac:dyDescent="0.55000000000000004">
      <c r="A142">
        <f t="shared" si="33"/>
        <v>135.99602959296584</v>
      </c>
      <c r="C142">
        <f t="shared" si="28"/>
        <v>-4.6390085843336253E-2</v>
      </c>
      <c r="D142">
        <f t="shared" si="27"/>
        <v>-8.8334260871249612E-2</v>
      </c>
      <c r="E142" s="2">
        <f t="shared" si="29"/>
        <v>1.0317788231510865E-3</v>
      </c>
      <c r="K142">
        <f t="shared" si="34"/>
        <v>135.99602959296584</v>
      </c>
      <c r="L142" s="2">
        <v>-0.135382</v>
      </c>
      <c r="M142" s="2">
        <v>-7.8511399999999995E-2</v>
      </c>
      <c r="N142" s="2">
        <f t="shared" si="30"/>
        <v>2.2134897571269505E-3</v>
      </c>
      <c r="O142" s="2">
        <f t="shared" si="31"/>
        <v>1.9058447260695336E-2</v>
      </c>
      <c r="P142" s="2">
        <f t="shared" si="32"/>
        <v>7.0018916303235196E-3</v>
      </c>
    </row>
    <row r="143" spans="1:16" x14ac:dyDescent="0.55000000000000004">
      <c r="A143">
        <f t="shared" si="33"/>
        <v>136.99602959296584</v>
      </c>
      <c r="C143">
        <f t="shared" si="28"/>
        <v>7.2298199041037375E-2</v>
      </c>
      <c r="D143">
        <f t="shared" si="27"/>
        <v>-4.1289776389377822E-2</v>
      </c>
      <c r="E143" s="2">
        <f t="shared" si="29"/>
        <v>9.3738838351926717E-4</v>
      </c>
      <c r="K143">
        <f t="shared" si="34"/>
        <v>136.99602959296584</v>
      </c>
      <c r="L143" s="2">
        <v>-8.3566000000000001E-2</v>
      </c>
      <c r="M143" s="2">
        <v>4.16814E-2</v>
      </c>
      <c r="N143" s="2">
        <f t="shared" si="30"/>
        <v>1.7872790827753282E-3</v>
      </c>
      <c r="O143" s="2">
        <f t="shared" si="31"/>
        <v>7.4367055128009268E-3</v>
      </c>
      <c r="P143" s="2">
        <f t="shared" si="32"/>
        <v>1.333381262394101E-3</v>
      </c>
    </row>
    <row r="144" spans="1:16" x14ac:dyDescent="0.55000000000000004">
      <c r="A144">
        <f t="shared" si="33"/>
        <v>137.99602959296584</v>
      </c>
      <c r="C144">
        <f t="shared" si="28"/>
        <v>0.1780787540056149</v>
      </c>
      <c r="D144">
        <f t="shared" si="27"/>
        <v>1.8734783390530824E-2</v>
      </c>
      <c r="E144" s="2">
        <f t="shared" si="29"/>
        <v>9.3519474789353343E-4</v>
      </c>
      <c r="K144">
        <f t="shared" si="34"/>
        <v>137.99602959296584</v>
      </c>
      <c r="L144" s="2">
        <v>-8.3820000000000092E-3</v>
      </c>
      <c r="M144" s="2">
        <v>0.14749780000000001</v>
      </c>
      <c r="N144" s="2">
        <f t="shared" si="30"/>
        <v>7.3531994144896903E-4</v>
      </c>
      <c r="O144" s="2">
        <f t="shared" si="31"/>
        <v>1.2215411389531811E-4</v>
      </c>
      <c r="P144" s="2">
        <f t="shared" si="32"/>
        <v>2.025836789499981E-2</v>
      </c>
    </row>
    <row r="145" spans="1:16" x14ac:dyDescent="0.55000000000000004">
      <c r="A145">
        <f t="shared" si="33"/>
        <v>138.99602959296584</v>
      </c>
      <c r="C145">
        <f t="shared" si="28"/>
        <v>0.24433622507978683</v>
      </c>
      <c r="D145">
        <f t="shared" si="27"/>
        <v>7.7075364660196446E-2</v>
      </c>
      <c r="E145" s="2">
        <f t="shared" si="29"/>
        <v>1.2548420075355266E-5</v>
      </c>
      <c r="K145">
        <f t="shared" si="34"/>
        <v>138.99602959296584</v>
      </c>
      <c r="L145" s="2">
        <v>5.6641999999999901E-2</v>
      </c>
      <c r="M145" s="2">
        <v>0.2478786</v>
      </c>
      <c r="N145" s="2">
        <f t="shared" si="30"/>
        <v>4.1752239133656908E-4</v>
      </c>
      <c r="O145" s="2">
        <f t="shared" si="31"/>
        <v>2.9129405987336999E-3</v>
      </c>
      <c r="P145" s="2">
        <f t="shared" si="32"/>
        <v>5.8909451565057877E-2</v>
      </c>
    </row>
    <row r="146" spans="1:16" x14ac:dyDescent="0.55000000000000004">
      <c r="A146">
        <f t="shared" si="33"/>
        <v>139.99602959296584</v>
      </c>
      <c r="C146">
        <f t="shared" si="28"/>
        <v>0.25394027719910994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0.11924491002455227</v>
      </c>
      <c r="E146" s="2">
        <f t="shared" si="29"/>
        <v>2.2811057467925799E-3</v>
      </c>
      <c r="K146">
        <f t="shared" si="34"/>
        <v>139.99602959296584</v>
      </c>
      <c r="L146" s="2">
        <v>0.11633199999999901</v>
      </c>
      <c r="M146" s="2">
        <v>0.3017012</v>
      </c>
      <c r="N146" s="2">
        <f t="shared" si="30"/>
        <v>8.485044811142914E-6</v>
      </c>
      <c r="O146" s="2">
        <f t="shared" si="31"/>
        <v>1.2918974039737479E-2</v>
      </c>
      <c r="P146" s="2">
        <f t="shared" si="32"/>
        <v>8.7933180265514527E-2</v>
      </c>
    </row>
    <row r="147" spans="1:16" x14ac:dyDescent="0.55000000000000004">
      <c r="A147">
        <f t="shared" si="33"/>
        <v>140.99602959296584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0.20357928603953093</v>
      </c>
      <c r="D147">
        <f t="shared" si="35"/>
        <v>0.13455133964573501</v>
      </c>
      <c r="E147" s="2">
        <f t="shared" si="29"/>
        <v>5.8882777145261777E-3</v>
      </c>
      <c r="K147">
        <f t="shared" si="34"/>
        <v>140.99602959296584</v>
      </c>
      <c r="L147" s="2">
        <v>0.15468599999999899</v>
      </c>
      <c r="M147" s="2">
        <v>0.28031440000000002</v>
      </c>
      <c r="N147" s="2">
        <f t="shared" si="30"/>
        <v>4.054045475815696E-4</v>
      </c>
      <c r="O147" s="2">
        <f t="shared" si="31"/>
        <v>2.310876233740379E-2</v>
      </c>
      <c r="P147" s="2">
        <f t="shared" si="32"/>
        <v>7.5706693451550455E-2</v>
      </c>
    </row>
    <row r="148" spans="1:16" x14ac:dyDescent="0.55000000000000004">
      <c r="A148">
        <f t="shared" si="33"/>
        <v>141.99602959296584</v>
      </c>
      <c r="C148">
        <f t="shared" si="36"/>
        <v>0.10466342486205703</v>
      </c>
      <c r="D148">
        <f t="shared" si="35"/>
        <v>0.11878587989297137</v>
      </c>
      <c r="E148" s="2">
        <f t="shared" si="29"/>
        <v>5.8195805171769067E-3</v>
      </c>
      <c r="K148">
        <f t="shared" si="34"/>
        <v>141.99602959296584</v>
      </c>
      <c r="L148" s="2">
        <v>0.15925799999999901</v>
      </c>
      <c r="M148" s="2">
        <v>0.18094959999999999</v>
      </c>
      <c r="N148" s="2">
        <f t="shared" si="30"/>
        <v>1.6379925059576707E-3</v>
      </c>
      <c r="O148" s="2">
        <f t="shared" si="31"/>
        <v>2.4519696760118986E-2</v>
      </c>
      <c r="P148" s="2">
        <f t="shared" si="32"/>
        <v>3.0899906885316623E-2</v>
      </c>
    </row>
    <row r="149" spans="1:16" x14ac:dyDescent="0.55000000000000004">
      <c r="A149">
        <f t="shared" si="33"/>
        <v>142.99602959296584</v>
      </c>
      <c r="C149">
        <f t="shared" si="36"/>
        <v>-1.9435015368245028E-2</v>
      </c>
      <c r="D149">
        <f t="shared" si="35"/>
        <v>7.5307628139318725E-2</v>
      </c>
      <c r="E149" s="2">
        <f t="shared" si="29"/>
        <v>5.6417848079133304E-3</v>
      </c>
      <c r="K149">
        <f t="shared" si="34"/>
        <v>142.99602959296584</v>
      </c>
      <c r="L149" s="2">
        <v>0.119887999999999</v>
      </c>
      <c r="M149" s="2">
        <v>5.5676799999999999E-2</v>
      </c>
      <c r="N149" s="2">
        <f t="shared" si="30"/>
        <v>1.9874095552365333E-3</v>
      </c>
      <c r="O149" s="2">
        <f t="shared" si="31"/>
        <v>1.3739980935627068E-2</v>
      </c>
      <c r="P149" s="2">
        <f t="shared" si="32"/>
        <v>2.5513503578048894E-3</v>
      </c>
    </row>
    <row r="150" spans="1:16" x14ac:dyDescent="0.55000000000000004">
      <c r="A150">
        <f t="shared" si="33"/>
        <v>143.99602959296584</v>
      </c>
      <c r="C150">
        <f t="shared" si="36"/>
        <v>-0.139120919097416</v>
      </c>
      <c r="D150">
        <f t="shared" si="35"/>
        <v>1.4250258844148406E-2</v>
      </c>
      <c r="E150" s="2">
        <f t="shared" si="29"/>
        <v>6.3780539016327752E-3</v>
      </c>
      <c r="K150">
        <f t="shared" si="34"/>
        <v>143.99602959296584</v>
      </c>
      <c r="L150" s="2">
        <v>6.9849999999999898E-2</v>
      </c>
      <c r="M150" s="2">
        <v>-5.9258199999999997E-2</v>
      </c>
      <c r="N150" s="2">
        <f t="shared" si="30"/>
        <v>3.0913312165976861E-3</v>
      </c>
      <c r="O150" s="2">
        <f t="shared" si="31"/>
        <v>4.5131073594664953E-3</v>
      </c>
      <c r="P150" s="2">
        <f t="shared" si="32"/>
        <v>4.1504655038887067E-3</v>
      </c>
    </row>
    <row r="151" spans="1:16" x14ac:dyDescent="0.55000000000000004">
      <c r="A151">
        <f t="shared" si="33"/>
        <v>144.99602959296584</v>
      </c>
      <c r="C151">
        <f t="shared" si="36"/>
        <v>-0.22586721928234296</v>
      </c>
      <c r="D151">
        <f t="shared" si="35"/>
        <v>-4.9954363314422365E-2</v>
      </c>
      <c r="E151" s="2">
        <f t="shared" si="29"/>
        <v>4.8168068467531215E-3</v>
      </c>
      <c r="K151">
        <f t="shared" si="34"/>
        <v>144.99602959296584</v>
      </c>
      <c r="L151" s="2">
        <v>4.5719999999999901E-3</v>
      </c>
      <c r="M151" s="2">
        <v>-0.15646399999999899</v>
      </c>
      <c r="N151" s="2">
        <f t="shared" si="30"/>
        <v>2.9731242962963843E-3</v>
      </c>
      <c r="O151" s="2">
        <f t="shared" si="31"/>
        <v>3.6163289217163487E-6</v>
      </c>
      <c r="P151" s="2">
        <f t="shared" si="32"/>
        <v>2.6124226689161038E-2</v>
      </c>
    </row>
    <row r="152" spans="1:16" x14ac:dyDescent="0.55000000000000004">
      <c r="A152">
        <f t="shared" si="33"/>
        <v>145.99602959296584</v>
      </c>
      <c r="C152">
        <f t="shared" si="36"/>
        <v>-0.25924130749021174</v>
      </c>
      <c r="D152">
        <f t="shared" si="35"/>
        <v>-0.10212049495959728</v>
      </c>
      <c r="E152" s="2">
        <f t="shared" si="29"/>
        <v>2.2448556337810216E-3</v>
      </c>
      <c r="K152">
        <f t="shared" si="34"/>
        <v>145.99602959296584</v>
      </c>
      <c r="L152" s="2">
        <v>-5.7149999999999999E-2</v>
      </c>
      <c r="M152" s="2">
        <v>-0.21186140000000001</v>
      </c>
      <c r="N152" s="2">
        <f t="shared" si="30"/>
        <v>2.0223454169111645E-3</v>
      </c>
      <c r="O152" s="2">
        <f t="shared" si="31"/>
        <v>3.5784725062665231E-3</v>
      </c>
      <c r="P152" s="2">
        <f t="shared" si="32"/>
        <v>4.7100851785393145E-2</v>
      </c>
    </row>
    <row r="153" spans="1:16" x14ac:dyDescent="0.55000000000000004">
      <c r="A153">
        <f t="shared" si="33"/>
        <v>146.99602959296584</v>
      </c>
      <c r="C153">
        <f t="shared" si="36"/>
        <v>-0.23191692287773691</v>
      </c>
      <c r="D153">
        <f t="shared" si="35"/>
        <v>-0.13003883007783851</v>
      </c>
      <c r="E153" s="2">
        <f t="shared" si="29"/>
        <v>4.5477792600887978E-4</v>
      </c>
      <c r="K153">
        <f t="shared" si="34"/>
        <v>146.99602959296584</v>
      </c>
      <c r="L153" s="2">
        <v>-0.10236199999999999</v>
      </c>
      <c r="M153" s="2">
        <v>-0.21059140000000001</v>
      </c>
      <c r="N153" s="2">
        <f t="shared" si="30"/>
        <v>7.6600692315754657E-4</v>
      </c>
      <c r="O153" s="2">
        <f t="shared" si="31"/>
        <v>1.1031791442527326E-2</v>
      </c>
      <c r="P153" s="2">
        <f t="shared" si="32"/>
        <v>4.6551215326773435E-2</v>
      </c>
    </row>
    <row r="154" spans="1:16" x14ac:dyDescent="0.55000000000000004">
      <c r="A154">
        <f t="shared" si="33"/>
        <v>147.99602959296584</v>
      </c>
      <c r="C154">
        <f t="shared" si="36"/>
        <v>-0.15142493666581297</v>
      </c>
      <c r="D154">
        <f t="shared" si="35"/>
        <v>-0.12746454622323963</v>
      </c>
      <c r="E154" s="2">
        <f t="shared" si="29"/>
        <v>4.8340779455713774E-4</v>
      </c>
      <c r="K154">
        <f t="shared" si="34"/>
        <v>147.99602959296584</v>
      </c>
      <c r="L154" s="2">
        <v>-0.11811000000000001</v>
      </c>
      <c r="M154" s="2">
        <v>-0.12943840000000001</v>
      </c>
      <c r="N154" s="2">
        <f t="shared" si="30"/>
        <v>8.7507535042726759E-5</v>
      </c>
      <c r="O154" s="2">
        <f t="shared" si="31"/>
        <v>1.4587889376730532E-2</v>
      </c>
      <c r="P154" s="2">
        <f t="shared" si="32"/>
        <v>1.8118319339973921E-2</v>
      </c>
    </row>
    <row r="155" spans="1:16" x14ac:dyDescent="0.55000000000000004">
      <c r="A155">
        <f t="shared" si="33"/>
        <v>148.99602959296584</v>
      </c>
      <c r="C155">
        <f t="shared" si="36"/>
        <v>-3.8211410966994597E-2</v>
      </c>
      <c r="D155">
        <f t="shared" si="35"/>
        <v>-9.5620439778815264E-2</v>
      </c>
      <c r="E155" s="2">
        <f t="shared" si="29"/>
        <v>5.453350979714095E-4</v>
      </c>
      <c r="K155">
        <f t="shared" si="34"/>
        <v>148.99602959296584</v>
      </c>
      <c r="L155" s="2">
        <v>-8.9915999999999996E-2</v>
      </c>
      <c r="M155" s="2">
        <v>-1.4859000000000001E-2</v>
      </c>
      <c r="N155" s="2">
        <f t="shared" si="30"/>
        <v>3.2540633190129984E-5</v>
      </c>
      <c r="O155" s="2">
        <f t="shared" si="31"/>
        <v>8.5722294701409268E-3</v>
      </c>
      <c r="P155" s="2">
        <f t="shared" si="32"/>
        <v>4.0099688206362129E-4</v>
      </c>
    </row>
    <row r="156" spans="1:16" x14ac:dyDescent="0.55000000000000004">
      <c r="A156">
        <f t="shared" si="33"/>
        <v>149.99602959296584</v>
      </c>
      <c r="C156">
        <f t="shared" si="36"/>
        <v>7.9506191311524116E-2</v>
      </c>
      <c r="D156">
        <f t="shared" si="35"/>
        <v>-4.2843662447807893E-2</v>
      </c>
      <c r="E156" s="2">
        <f t="shared" si="29"/>
        <v>1.0407903121092953E-6</v>
      </c>
      <c r="K156">
        <f t="shared" si="34"/>
        <v>149.99602959296584</v>
      </c>
      <c r="L156" s="2">
        <v>-3.6068000000000003E-2</v>
      </c>
      <c r="M156" s="2">
        <v>7.8486E-2</v>
      </c>
      <c r="N156" s="2">
        <f t="shared" si="30"/>
        <v>4.5909601606634007E-5</v>
      </c>
      <c r="O156" s="2">
        <f t="shared" si="31"/>
        <v>1.500658615897721E-3</v>
      </c>
      <c r="P156" s="2">
        <f t="shared" si="32"/>
        <v>5.3758361045148856E-3</v>
      </c>
    </row>
    <row r="157" spans="1:16" x14ac:dyDescent="0.55000000000000004">
      <c r="A157">
        <f t="shared" si="33"/>
        <v>150.99602959296584</v>
      </c>
      <c r="C157">
        <f t="shared" si="36"/>
        <v>0.17279457219855412</v>
      </c>
      <c r="D157">
        <f t="shared" si="35"/>
        <v>1.7531645785418333E-2</v>
      </c>
      <c r="E157" s="2">
        <f t="shared" si="29"/>
        <v>2.1325847956950341E-4</v>
      </c>
      <c r="K157">
        <f t="shared" si="34"/>
        <v>150.99602959296584</v>
      </c>
      <c r="L157" s="2">
        <v>2.1081999999999899E-2</v>
      </c>
      <c r="M157" s="2">
        <v>0.1581912</v>
      </c>
      <c r="N157" s="2">
        <f t="shared" si="30"/>
        <v>1.2605015048997092E-5</v>
      </c>
      <c r="O157" s="2">
        <f t="shared" si="31"/>
        <v>3.3898939983771073E-4</v>
      </c>
      <c r="P157" s="2">
        <f t="shared" si="32"/>
        <v>2.3416740437541845E-2</v>
      </c>
    </row>
    <row r="158" spans="1:16" x14ac:dyDescent="0.55000000000000004">
      <c r="A158">
        <f t="shared" si="33"/>
        <v>151.99602959296584</v>
      </c>
      <c r="C158">
        <f t="shared" si="36"/>
        <v>0.21920589976909047</v>
      </c>
      <c r="D158">
        <f t="shared" si="35"/>
        <v>7.0523173890822466E-2</v>
      </c>
      <c r="E158" s="2">
        <f t="shared" si="29"/>
        <v>2.5700257228643974E-4</v>
      </c>
      <c r="K158">
        <f t="shared" si="34"/>
        <v>151.99602959296584</v>
      </c>
      <c r="L158" s="2">
        <v>6.9849999999999995E-2</v>
      </c>
      <c r="M158" s="2">
        <v>0.20317460000000001</v>
      </c>
      <c r="N158" s="2">
        <f t="shared" si="30"/>
        <v>4.5316308728506342E-7</v>
      </c>
      <c r="O158" s="2">
        <f t="shared" si="31"/>
        <v>4.5131073594665084E-3</v>
      </c>
      <c r="P158" s="2">
        <f t="shared" si="32"/>
        <v>3.9207442684471697E-2</v>
      </c>
    </row>
    <row r="159" spans="1:16" x14ac:dyDescent="0.55000000000000004">
      <c r="A159">
        <f t="shared" si="33"/>
        <v>152.99602959296584</v>
      </c>
      <c r="C159">
        <f t="shared" si="36"/>
        <v>0.20832503599596638</v>
      </c>
      <c r="D159">
        <f t="shared" si="35"/>
        <v>0.1032412838742285</v>
      </c>
      <c r="E159" s="2">
        <f t="shared" si="29"/>
        <v>7.1913196614016074E-4</v>
      </c>
      <c r="K159">
        <f t="shared" si="34"/>
        <v>152.99602959296584</v>
      </c>
      <c r="L159" s="2">
        <v>0.10388599999999901</v>
      </c>
      <c r="M159" s="2">
        <v>0.18150839999999999</v>
      </c>
      <c r="N159" s="2">
        <f t="shared" si="30"/>
        <v>4.156588828285343E-7</v>
      </c>
      <c r="O159" s="2">
        <f t="shared" si="31"/>
        <v>1.0244610796123904E-2</v>
      </c>
      <c r="P159" s="2">
        <f t="shared" si="32"/>
        <v>3.1096674998563952E-2</v>
      </c>
    </row>
    <row r="160" spans="1:16" x14ac:dyDescent="0.55000000000000004">
      <c r="A160">
        <f t="shared" si="33"/>
        <v>153.99602959296584</v>
      </c>
      <c r="C160">
        <f t="shared" si="36"/>
        <v>0.1442795475674746</v>
      </c>
      <c r="D160">
        <f t="shared" si="35"/>
        <v>0.10808596905201448</v>
      </c>
      <c r="E160" s="2">
        <f t="shared" si="29"/>
        <v>4.7706852849927319E-3</v>
      </c>
      <c r="K160">
        <f t="shared" si="34"/>
        <v>153.99602959296584</v>
      </c>
      <c r="L160" s="2">
        <v>0.102361999999999</v>
      </c>
      <c r="M160" s="2">
        <v>7.5209399999999899E-2</v>
      </c>
      <c r="N160" s="2">
        <f t="shared" si="30"/>
        <v>3.2763821708431046E-5</v>
      </c>
      <c r="O160" s="2">
        <f t="shared" si="31"/>
        <v>9.9384280258855047E-3</v>
      </c>
      <c r="P160" s="2">
        <f t="shared" si="32"/>
        <v>4.906090975633725E-3</v>
      </c>
    </row>
    <row r="161" spans="1:16" x14ac:dyDescent="0.55000000000000004">
      <c r="A161">
        <f t="shared" si="33"/>
        <v>154.99602959296584</v>
      </c>
      <c r="C161">
        <f t="shared" si="36"/>
        <v>4.4591910211799812E-2</v>
      </c>
      <c r="D161">
        <f t="shared" si="35"/>
        <v>8.460183197705945E-2</v>
      </c>
      <c r="E161" s="2">
        <f t="shared" si="29"/>
        <v>6.6047332900658166E-3</v>
      </c>
      <c r="K161">
        <f t="shared" si="34"/>
        <v>154.99602959296584</v>
      </c>
      <c r="L161" s="2">
        <v>7.0358000000000004E-2</v>
      </c>
      <c r="M161" s="2">
        <v>-3.6677599999999901E-2</v>
      </c>
      <c r="N161" s="2">
        <f t="shared" si="30"/>
        <v>2.0288674939070121E-4</v>
      </c>
      <c r="O161" s="2">
        <f t="shared" si="31"/>
        <v>4.5816199628793096E-3</v>
      </c>
      <c r="P161" s="2">
        <f t="shared" si="32"/>
        <v>1.7508790398302429E-3</v>
      </c>
    </row>
    <row r="162" spans="1:16" x14ac:dyDescent="0.55000000000000004">
      <c r="A162">
        <f t="shared" si="33"/>
        <v>155.99602959296584</v>
      </c>
      <c r="C162">
        <f t="shared" si="36"/>
        <v>-6.4329364301929398E-2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3.9530467898860784E-2</v>
      </c>
      <c r="E162" s="2">
        <f t="shared" si="29"/>
        <v>4.6765951698292283E-3</v>
      </c>
      <c r="K162">
        <f t="shared" si="34"/>
        <v>155.99602959296584</v>
      </c>
      <c r="L162" s="2">
        <v>2.0827999999999899E-2</v>
      </c>
      <c r="M162" s="2">
        <v>-0.132715</v>
      </c>
      <c r="N162" s="2">
        <f t="shared" si="30"/>
        <v>3.4978230550792189E-4</v>
      </c>
      <c r="O162" s="2">
        <f t="shared" si="31"/>
        <v>3.2970079013131079E-4</v>
      </c>
      <c r="P162" s="2">
        <f t="shared" si="32"/>
        <v>1.9011144389172771E-2</v>
      </c>
    </row>
    <row r="163" spans="1:16" x14ac:dyDescent="0.55000000000000004">
      <c r="A163">
        <f t="shared" si="33"/>
        <v>156.99602959296584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-0.153920696362811</v>
      </c>
      <c r="D163">
        <f t="shared" si="37"/>
        <v>-1.4947847643043331E-2</v>
      </c>
      <c r="E163" s="2">
        <f t="shared" si="29"/>
        <v>6.5328590291696175E-3</v>
      </c>
      <c r="K163">
        <f t="shared" si="34"/>
        <v>156.99602959296584</v>
      </c>
      <c r="L163" s="2">
        <v>-4.0385999999999998E-2</v>
      </c>
      <c r="M163" s="2">
        <v>-0.23474680000000001</v>
      </c>
      <c r="N163" s="2">
        <f t="shared" si="30"/>
        <v>6.4709959533574006E-4</v>
      </c>
      <c r="O163" s="2">
        <f t="shared" si="31"/>
        <v>1.8538480028889213E-3</v>
      </c>
      <c r="P163" s="2">
        <f t="shared" si="32"/>
        <v>5.7558106760880329E-2</v>
      </c>
    </row>
    <row r="164" spans="1:16" x14ac:dyDescent="0.55000000000000004">
      <c r="A164">
        <f t="shared" si="33"/>
        <v>157.99602959296584</v>
      </c>
      <c r="C164">
        <f t="shared" si="38"/>
        <v>-0.20072130226613283</v>
      </c>
      <c r="D164">
        <f t="shared" si="37"/>
        <v>-6.4337135138457582E-2</v>
      </c>
      <c r="E164" s="2">
        <f t="shared" si="29"/>
        <v>9.5906565937566197E-3</v>
      </c>
      <c r="K164">
        <f t="shared" si="34"/>
        <v>157.99602959296584</v>
      </c>
      <c r="L164" s="2">
        <v>-9.8044000000000006E-2</v>
      </c>
      <c r="M164" s="2">
        <v>-0.29865320000000001</v>
      </c>
      <c r="N164" s="2">
        <f t="shared" si="30"/>
        <v>1.1361527387942834E-3</v>
      </c>
      <c r="O164" s="2">
        <f t="shared" si="31"/>
        <v>1.0143377319536129E-2</v>
      </c>
      <c r="P164" s="2">
        <f t="shared" si="32"/>
        <v>9.2306049500704188E-2</v>
      </c>
    </row>
    <row r="165" spans="1:16" x14ac:dyDescent="0.55000000000000004">
      <c r="A165">
        <f t="shared" si="33"/>
        <v>158.99602959296584</v>
      </c>
      <c r="C165">
        <f t="shared" si="38"/>
        <v>-0.19233184436837661</v>
      </c>
      <c r="D165">
        <f t="shared" si="37"/>
        <v>-9.5525349689951869E-2</v>
      </c>
      <c r="E165" s="2">
        <f t="shared" si="29"/>
        <v>1.0607754896648596E-2</v>
      </c>
      <c r="K165">
        <f t="shared" si="34"/>
        <v>158.99602959296584</v>
      </c>
      <c r="L165" s="2">
        <v>-0.148336</v>
      </c>
      <c r="M165" s="2">
        <v>-0.29532579999999897</v>
      </c>
      <c r="N165" s="2">
        <f t="shared" si="30"/>
        <v>2.7889647861701864E-3</v>
      </c>
      <c r="O165" s="2">
        <f t="shared" si="31"/>
        <v>2.2802913277668937E-2</v>
      </c>
      <c r="P165" s="2">
        <f t="shared" si="32"/>
        <v>9.0295265701239927E-2</v>
      </c>
    </row>
    <row r="166" spans="1:16" x14ac:dyDescent="0.55000000000000004">
      <c r="A166">
        <f t="shared" si="33"/>
        <v>159.99602959296584</v>
      </c>
      <c r="C166">
        <f t="shared" si="38"/>
        <v>-0.13057485610610339</v>
      </c>
      <c r="D166">
        <f t="shared" si="37"/>
        <v>-0.10012853151473405</v>
      </c>
      <c r="E166" s="2">
        <f t="shared" si="29"/>
        <v>7.890829996307934E-3</v>
      </c>
      <c r="K166">
        <f t="shared" si="34"/>
        <v>159.99602959296584</v>
      </c>
      <c r="L166" s="2">
        <v>-0.175514</v>
      </c>
      <c r="M166" s="2">
        <v>-0.21940519999999999</v>
      </c>
      <c r="N166" s="2">
        <f t="shared" si="30"/>
        <v>5.6829688587430255E-3</v>
      </c>
      <c r="O166" s="2">
        <f t="shared" si="31"/>
        <v>3.1749657319084142E-2</v>
      </c>
      <c r="P166" s="2">
        <f t="shared" si="32"/>
        <v>5.0432181894034221E-2</v>
      </c>
    </row>
    <row r="167" spans="1:16" x14ac:dyDescent="0.55000000000000004">
      <c r="A167">
        <f t="shared" si="33"/>
        <v>160.99602959296584</v>
      </c>
      <c r="C167">
        <f t="shared" si="38"/>
        <v>-3.1060978552505631E-2</v>
      </c>
      <c r="D167">
        <f t="shared" si="37"/>
        <v>-7.6637068023461694E-2</v>
      </c>
      <c r="E167" s="2">
        <f t="shared" si="29"/>
        <v>2.1162411800414688E-3</v>
      </c>
      <c r="K167">
        <f t="shared" si="34"/>
        <v>160.99602959296584</v>
      </c>
      <c r="L167" s="2">
        <v>-0.147066</v>
      </c>
      <c r="M167" s="2">
        <v>-7.7063599999999996E-2</v>
      </c>
      <c r="N167" s="2">
        <f t="shared" si="30"/>
        <v>4.9602344593558606E-3</v>
      </c>
      <c r="O167" s="2">
        <f t="shared" si="31"/>
        <v>2.2420970086200937E-2</v>
      </c>
      <c r="P167" s="2">
        <f t="shared" si="32"/>
        <v>6.7616917463370497E-3</v>
      </c>
    </row>
    <row r="168" spans="1:16" x14ac:dyDescent="0.55000000000000004">
      <c r="A168">
        <f t="shared" si="33"/>
        <v>161.99602959296584</v>
      </c>
      <c r="C168">
        <f t="shared" si="38"/>
        <v>8.0732207011412954E-2</v>
      </c>
      <c r="D168">
        <f t="shared" si="37"/>
        <v>-3.0822780689457634E-2</v>
      </c>
      <c r="E168" s="2">
        <f t="shared" si="29"/>
        <v>9.0696923289060278E-6</v>
      </c>
      <c r="K168">
        <f t="shared" si="34"/>
        <v>161.99602959296584</v>
      </c>
      <c r="L168" s="2">
        <v>-8.2295999999999994E-2</v>
      </c>
      <c r="M168" s="2">
        <v>8.3743799999999896E-2</v>
      </c>
      <c r="N168" s="2">
        <f t="shared" si="30"/>
        <v>2.6494923061911907E-3</v>
      </c>
      <c r="O168" s="2">
        <f t="shared" si="31"/>
        <v>7.2192781213329255E-3</v>
      </c>
      <c r="P168" s="2">
        <f t="shared" si="32"/>
        <v>6.1744853401092675E-3</v>
      </c>
    </row>
    <row r="169" spans="1:16" x14ac:dyDescent="0.55000000000000004">
      <c r="A169">
        <f t="shared" si="33"/>
        <v>162.99602959296584</v>
      </c>
      <c r="C169">
        <f t="shared" si="38"/>
        <v>0.1758858103904925</v>
      </c>
      <c r="D169">
        <f t="shared" si="37"/>
        <v>2.5697472676971096E-2</v>
      </c>
      <c r="E169" s="2">
        <f t="shared" si="29"/>
        <v>3.3431644155774828E-5</v>
      </c>
      <c r="K169">
        <f t="shared" si="34"/>
        <v>162.99602959296584</v>
      </c>
      <c r="L169" s="2">
        <v>-7.6200000000000497E-4</v>
      </c>
      <c r="M169" s="2">
        <v>0.170103799999999</v>
      </c>
      <c r="N169" s="2">
        <f t="shared" si="30"/>
        <v>7.0010369434338031E-4</v>
      </c>
      <c r="O169" s="2">
        <f t="shared" si="31"/>
        <v>1.1780925087317045E-5</v>
      </c>
      <c r="P169" s="2">
        <f t="shared" si="32"/>
        <v>2.7204508697968626E-2</v>
      </c>
    </row>
    <row r="170" spans="1:16" x14ac:dyDescent="0.55000000000000004">
      <c r="A170">
        <f t="shared" si="33"/>
        <v>163.99602959296584</v>
      </c>
      <c r="C170">
        <f t="shared" si="38"/>
        <v>0.2293568684786729</v>
      </c>
      <c r="D170">
        <f t="shared" si="37"/>
        <v>7.8382697735704984E-2</v>
      </c>
      <c r="E170" s="2">
        <f t="shared" si="29"/>
        <v>1.7335341393160289E-3</v>
      </c>
      <c r="K170">
        <f t="shared" si="34"/>
        <v>163.99602959296584</v>
      </c>
      <c r="L170" s="2">
        <v>7.5691999999999995E-2</v>
      </c>
      <c r="M170" s="2">
        <v>0.27099259999999997</v>
      </c>
      <c r="N170" s="2">
        <f t="shared" si="30"/>
        <v>7.2398543049279536E-6</v>
      </c>
      <c r="O170" s="2">
        <f t="shared" si="31"/>
        <v>5.3321635267137082E-3</v>
      </c>
      <c r="P170" s="2">
        <f t="shared" si="32"/>
        <v>7.0663830954179108E-2</v>
      </c>
    </row>
    <row r="171" spans="1:16" x14ac:dyDescent="0.55000000000000004">
      <c r="A171">
        <f t="shared" si="33"/>
        <v>164.99602959296584</v>
      </c>
      <c r="C171">
        <f t="shared" si="38"/>
        <v>0.22634861722711949</v>
      </c>
      <c r="D171">
        <f t="shared" si="37"/>
        <v>0.11344073154672969</v>
      </c>
      <c r="E171" s="2">
        <f t="shared" si="29"/>
        <v>9.1775600594577924E-3</v>
      </c>
      <c r="K171">
        <f t="shared" si="34"/>
        <v>164.99602959296584</v>
      </c>
      <c r="L171" s="2">
        <v>0.140462</v>
      </c>
      <c r="M171" s="2">
        <v>0.322148199999999</v>
      </c>
      <c r="N171" s="2">
        <f t="shared" si="30"/>
        <v>7.3014894882370127E-4</v>
      </c>
      <c r="O171" s="2">
        <f t="shared" si="31"/>
        <v>1.8986542881845699E-2</v>
      </c>
      <c r="P171" s="2">
        <f t="shared" si="32"/>
        <v>0.10047777436513654</v>
      </c>
    </row>
    <row r="172" spans="1:16" x14ac:dyDescent="0.55000000000000004">
      <c r="A172">
        <f t="shared" si="33"/>
        <v>165.99602959296584</v>
      </c>
      <c r="C172">
        <f t="shared" si="38"/>
        <v>0.16613045259433379</v>
      </c>
      <c r="D172">
        <f t="shared" si="37"/>
        <v>0.12133089466533632</v>
      </c>
      <c r="E172" s="2">
        <f t="shared" si="29"/>
        <v>1.7791917674225086E-2</v>
      </c>
      <c r="K172">
        <f t="shared" si="34"/>
        <v>165.99602959296584</v>
      </c>
      <c r="L172" s="2">
        <v>0.171703999999999</v>
      </c>
      <c r="M172" s="2">
        <v>0.29951680000000003</v>
      </c>
      <c r="N172" s="2">
        <f t="shared" si="30"/>
        <v>2.5374497410570211E-3</v>
      </c>
      <c r="O172" s="2">
        <f t="shared" si="31"/>
        <v>2.8572379827732555E-2</v>
      </c>
      <c r="P172" s="2">
        <f t="shared" si="32"/>
        <v>8.6642448478820439E-2</v>
      </c>
    </row>
    <row r="173" spans="1:16" x14ac:dyDescent="0.55000000000000004">
      <c r="A173">
        <f t="shared" si="33"/>
        <v>166.99602959296584</v>
      </c>
      <c r="C173">
        <f t="shared" si="38"/>
        <v>6.23416366138662E-2</v>
      </c>
      <c r="D173">
        <f t="shared" si="37"/>
        <v>9.9215195153755542E-2</v>
      </c>
      <c r="E173" s="2">
        <f t="shared" si="29"/>
        <v>1.1178867449658547E-2</v>
      </c>
      <c r="K173">
        <f t="shared" si="34"/>
        <v>166.99602959296584</v>
      </c>
      <c r="L173" s="2">
        <v>0.166623999999999</v>
      </c>
      <c r="M173" s="2">
        <v>0.16807179999999999</v>
      </c>
      <c r="N173" s="2">
        <f t="shared" si="30"/>
        <v>4.5439469707989353E-3</v>
      </c>
      <c r="O173" s="2">
        <f t="shared" si="31"/>
        <v>2.6880804193604564E-2</v>
      </c>
      <c r="P173" s="2">
        <f t="shared" si="32"/>
        <v>2.6538330122960491E-2</v>
      </c>
    </row>
    <row r="174" spans="1:16" x14ac:dyDescent="0.55000000000000004">
      <c r="A174">
        <f t="shared" si="33"/>
        <v>167.99602959296584</v>
      </c>
      <c r="C174">
        <f t="shared" si="38"/>
        <v>-6.0307132645053954E-2</v>
      </c>
      <c r="D174">
        <f t="shared" si="37"/>
        <v>5.1739188933458927E-2</v>
      </c>
      <c r="E174" s="2">
        <f t="shared" si="29"/>
        <v>6.1055365180429878E-3</v>
      </c>
      <c r="K174">
        <f t="shared" si="34"/>
        <v>167.99602959296584</v>
      </c>
      <c r="L174" s="2">
        <v>0.12928599999999901</v>
      </c>
      <c r="M174" s="2">
        <v>1.7830800000000001E-2</v>
      </c>
      <c r="N174" s="2">
        <f t="shared" si="30"/>
        <v>6.013507906589664E-3</v>
      </c>
      <c r="O174" s="2">
        <f t="shared" si="31"/>
        <v>1.6031526566763848E-2</v>
      </c>
      <c r="P174" s="2">
        <f t="shared" si="32"/>
        <v>1.6039952627226807E-4</v>
      </c>
    </row>
    <row r="175" spans="1:16" x14ac:dyDescent="0.55000000000000004">
      <c r="A175">
        <f t="shared" si="33"/>
        <v>168.99602959296584</v>
      </c>
      <c r="C175">
        <f t="shared" si="38"/>
        <v>-0.17211779919333542</v>
      </c>
      <c r="D175">
        <f t="shared" si="37"/>
        <v>-1.0058761891384717E-2</v>
      </c>
      <c r="E175" s="2">
        <f t="shared" si="29"/>
        <v>7.4067709799126987E-3</v>
      </c>
      <c r="K175">
        <f t="shared" si="34"/>
        <v>168.99602959296584</v>
      </c>
      <c r="L175" s="2">
        <v>6.12139999999999E-2</v>
      </c>
      <c r="M175" s="2">
        <v>-8.6055199999999998E-2</v>
      </c>
      <c r="N175" s="2">
        <f t="shared" si="30"/>
        <v>5.0798065876260078E-3</v>
      </c>
      <c r="O175" s="2">
        <f t="shared" si="31"/>
        <v>3.4273606854488986E-3</v>
      </c>
      <c r="P175" s="2">
        <f t="shared" si="32"/>
        <v>8.3212902789646017E-3</v>
      </c>
    </row>
    <row r="176" spans="1:16" x14ac:dyDescent="0.55000000000000004">
      <c r="A176">
        <f t="shared" si="33"/>
        <v>169.99602959296584</v>
      </c>
      <c r="C176">
        <f t="shared" si="38"/>
        <v>-0.24575951561792547</v>
      </c>
      <c r="D176">
        <f t="shared" si="37"/>
        <v>-7.1442588256175582E-2</v>
      </c>
      <c r="E176" s="2">
        <f t="shared" si="29"/>
        <v>4.5394331546152076E-3</v>
      </c>
      <c r="K176">
        <f t="shared" si="34"/>
        <v>169.99602959296584</v>
      </c>
      <c r="L176" s="2">
        <v>-6.8580000000000004E-3</v>
      </c>
      <c r="M176" s="2">
        <v>-0.17838419999999899</v>
      </c>
      <c r="N176" s="2">
        <f t="shared" si="30"/>
        <v>4.1711690402197327E-3</v>
      </c>
      <c r="O176" s="2">
        <f t="shared" si="31"/>
        <v>9.0789172133717722E-5</v>
      </c>
      <c r="P176" s="2">
        <f t="shared" si="32"/>
        <v>3.3690641612017201E-2</v>
      </c>
    </row>
    <row r="177" spans="1:16" x14ac:dyDescent="0.55000000000000004">
      <c r="A177">
        <f t="shared" si="33"/>
        <v>170.99602959296584</v>
      </c>
      <c r="C177">
        <f t="shared" si="38"/>
        <v>-0.26305861937174546</v>
      </c>
      <c r="D177">
        <f t="shared" si="37"/>
        <v>-0.11760866891971933</v>
      </c>
      <c r="E177" s="2">
        <f t="shared" si="29"/>
        <v>1.0580850554963968E-3</v>
      </c>
      <c r="K177">
        <f t="shared" si="34"/>
        <v>170.99602959296584</v>
      </c>
      <c r="L177" s="2">
        <v>-7.4422000000000002E-2</v>
      </c>
      <c r="M177" s="2">
        <v>-0.2305304</v>
      </c>
      <c r="N177" s="2">
        <f t="shared" si="30"/>
        <v>1.8650883723814512E-3</v>
      </c>
      <c r="O177" s="2">
        <f t="shared" si="31"/>
        <v>5.9432281502313257E-3</v>
      </c>
      <c r="P177" s="2">
        <f t="shared" si="32"/>
        <v>5.5552748918102884E-2</v>
      </c>
    </row>
    <row r="178" spans="1:16" x14ac:dyDescent="0.55000000000000004">
      <c r="A178">
        <f t="shared" si="33"/>
        <v>171.99602959296584</v>
      </c>
      <c r="C178">
        <f t="shared" si="38"/>
        <v>-0.2195280340758296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-0.13734683683208521</v>
      </c>
      <c r="E178" s="2">
        <f t="shared" si="29"/>
        <v>3.7420552738502942E-5</v>
      </c>
      <c r="K178">
        <f t="shared" si="34"/>
        <v>171.99602959296584</v>
      </c>
      <c r="L178" s="2">
        <v>-0.120142</v>
      </c>
      <c r="M178" s="2">
        <v>-0.21341079999999901</v>
      </c>
      <c r="N178" s="2">
        <f t="shared" si="30"/>
        <v>2.9600641041867574E-4</v>
      </c>
      <c r="O178" s="2">
        <f t="shared" si="31"/>
        <v>1.508286968307933E-2</v>
      </c>
      <c r="P178" s="2">
        <f t="shared" si="32"/>
        <v>4.7775776643268757E-2</v>
      </c>
    </row>
    <row r="179" spans="1:16" x14ac:dyDescent="0.55000000000000004">
      <c r="A179">
        <f t="shared" si="33"/>
        <v>172.99602959296584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-0.12550357105304352</v>
      </c>
      <c r="D179">
        <f t="shared" si="39"/>
        <v>-0.12581917316592428</v>
      </c>
      <c r="E179" s="2">
        <f t="shared" si="29"/>
        <v>1.7796341729585131E-5</v>
      </c>
      <c r="K179">
        <f t="shared" si="34"/>
        <v>172.99602959296584</v>
      </c>
      <c r="L179" s="2">
        <v>-0.13563600000000001</v>
      </c>
      <c r="M179" s="2">
        <v>-0.121284999999999</v>
      </c>
      <c r="N179" s="2">
        <f t="shared" si="30"/>
        <v>9.637008909022924E-5</v>
      </c>
      <c r="O179" s="2">
        <f t="shared" si="31"/>
        <v>1.9128642362988939E-2</v>
      </c>
      <c r="P179" s="2">
        <f t="shared" si="32"/>
        <v>1.5989831765595125E-2</v>
      </c>
    </row>
    <row r="180" spans="1:16" x14ac:dyDescent="0.55000000000000004">
      <c r="A180">
        <f t="shared" si="33"/>
        <v>173.99602959296584</v>
      </c>
      <c r="C180">
        <f t="shared" si="40"/>
        <v>-3.6015409469291673E-3</v>
      </c>
      <c r="D180">
        <f t="shared" si="39"/>
        <v>-8.5763018247601033E-2</v>
      </c>
      <c r="E180" s="2">
        <f t="shared" si="29"/>
        <v>3.2721363634238701E-5</v>
      </c>
      <c r="K180">
        <f t="shared" si="34"/>
        <v>173.99602959296584</v>
      </c>
      <c r="L180" s="2">
        <v>-9.4995999999999997E-2</v>
      </c>
      <c r="M180" s="2">
        <v>-9.3217999999999895E-3</v>
      </c>
      <c r="N180" s="2">
        <f t="shared" si="30"/>
        <v>8.5247952040132241E-5</v>
      </c>
      <c r="O180" s="2">
        <f t="shared" si="31"/>
        <v>9.5387130360129278E-3</v>
      </c>
      <c r="P180" s="2">
        <f t="shared" si="32"/>
        <v>2.0989364088168236E-4</v>
      </c>
    </row>
    <row r="181" spans="1:16" x14ac:dyDescent="0.55000000000000004">
      <c r="A181">
        <f t="shared" si="33"/>
        <v>174.99602959296584</v>
      </c>
      <c r="C181">
        <f t="shared" si="40"/>
        <v>0.11686937607168421</v>
      </c>
      <c r="D181">
        <f t="shared" si="39"/>
        <v>-2.6817624174755278E-2</v>
      </c>
      <c r="E181" s="2">
        <f t="shared" si="29"/>
        <v>1.9469076148241414E-3</v>
      </c>
      <c r="K181">
        <f t="shared" si="34"/>
        <v>174.99602959296584</v>
      </c>
      <c r="L181" s="2">
        <v>-4.0385999999999998E-2</v>
      </c>
      <c r="M181" s="2">
        <v>7.2745599999999896E-2</v>
      </c>
      <c r="N181" s="2">
        <f t="shared" si="30"/>
        <v>1.8410082253508535E-4</v>
      </c>
      <c r="O181" s="2">
        <f t="shared" si="31"/>
        <v>1.8538480028889213E-3</v>
      </c>
      <c r="P181" s="2">
        <f t="shared" si="32"/>
        <v>4.5670149677159641E-3</v>
      </c>
    </row>
    <row r="182" spans="1:16" x14ac:dyDescent="0.55000000000000004">
      <c r="A182">
        <f t="shared" si="33"/>
        <v>175.99602959296584</v>
      </c>
      <c r="C182">
        <f t="shared" si="40"/>
        <v>0.20714871960945694</v>
      </c>
      <c r="D182">
        <f t="shared" si="39"/>
        <v>3.6857913832451954E-2</v>
      </c>
      <c r="E182" s="2">
        <f t="shared" si="29"/>
        <v>1.5230380117716386E-3</v>
      </c>
      <c r="K182">
        <f t="shared" si="34"/>
        <v>175.99602959296584</v>
      </c>
      <c r="L182" s="2">
        <v>2.1336000000000001E-2</v>
      </c>
      <c r="M182" s="2">
        <v>0.16812260000000001</v>
      </c>
      <c r="N182" s="2">
        <f t="shared" si="30"/>
        <v>2.4092980902206326E-4</v>
      </c>
      <c r="O182" s="2">
        <f t="shared" si="31"/>
        <v>3.4840704154411441E-4</v>
      </c>
      <c r="P182" s="2">
        <f t="shared" si="32"/>
        <v>2.655488394237571E-2</v>
      </c>
    </row>
    <row r="183" spans="1:16" x14ac:dyDescent="0.55000000000000004">
      <c r="A183">
        <f t="shared" si="33"/>
        <v>176.99602959296584</v>
      </c>
      <c r="C183">
        <f t="shared" si="40"/>
        <v>0.24611210237944747</v>
      </c>
      <c r="D183">
        <f t="shared" si="39"/>
        <v>9.0081498995343845E-2</v>
      </c>
      <c r="E183" s="2">
        <f t="shared" si="29"/>
        <v>2.515745686913456E-4</v>
      </c>
      <c r="K183">
        <f t="shared" si="34"/>
        <v>176.99602959296584</v>
      </c>
      <c r="L183" s="2">
        <v>7.2136000000000006E-2</v>
      </c>
      <c r="M183" s="2">
        <v>0.23025099999999901</v>
      </c>
      <c r="N183" s="2">
        <f t="shared" si="30"/>
        <v>3.2204093419188677E-4</v>
      </c>
      <c r="O183" s="2">
        <f t="shared" si="31"/>
        <v>4.8254785828241095E-3</v>
      </c>
      <c r="P183" s="2">
        <f t="shared" si="32"/>
        <v>5.0663299296459012E-2</v>
      </c>
    </row>
    <row r="184" spans="1:16" x14ac:dyDescent="0.55000000000000004">
      <c r="A184">
        <f t="shared" si="33"/>
        <v>177.99602959296584</v>
      </c>
      <c r="C184">
        <f t="shared" si="40"/>
        <v>0.2254406385209283</v>
      </c>
      <c r="D184">
        <f t="shared" si="39"/>
        <v>0.12038791968295744</v>
      </c>
      <c r="E184" s="2">
        <f t="shared" si="29"/>
        <v>5.3851094145944639E-4</v>
      </c>
      <c r="K184">
        <f t="shared" si="34"/>
        <v>177.99602959296584</v>
      </c>
      <c r="L184" s="2">
        <v>0.113283999999999</v>
      </c>
      <c r="M184" s="2">
        <v>0.20223479999999899</v>
      </c>
      <c r="N184" s="2">
        <f t="shared" si="30"/>
        <v>5.0465674861924345E-5</v>
      </c>
      <c r="O184" s="2">
        <f t="shared" si="31"/>
        <v>1.2235382835260683E-2</v>
      </c>
      <c r="P184" s="2">
        <f t="shared" si="32"/>
        <v>3.8836148768289877E-2</v>
      </c>
    </row>
    <row r="185" spans="1:16" x14ac:dyDescent="0.55000000000000004">
      <c r="A185">
        <f t="shared" si="33"/>
        <v>178.99602959296584</v>
      </c>
      <c r="C185">
        <f t="shared" si="40"/>
        <v>0.15158718848789648</v>
      </c>
      <c r="D185">
        <f t="shared" si="39"/>
        <v>0.12108025707324628</v>
      </c>
      <c r="E185" s="2">
        <f t="shared" si="29"/>
        <v>4.2612157810259579E-3</v>
      </c>
      <c r="K185">
        <f t="shared" si="34"/>
        <v>178.99602959296584</v>
      </c>
      <c r="L185" s="2">
        <v>0.120395999999999</v>
      </c>
      <c r="M185" s="2">
        <v>8.6309199999999905E-2</v>
      </c>
      <c r="N185" s="2">
        <f t="shared" si="30"/>
        <v>4.6820774228892929E-7</v>
      </c>
      <c r="O185" s="2">
        <f t="shared" si="31"/>
        <v>1.3859332147039868E-2</v>
      </c>
      <c r="P185" s="2">
        <f t="shared" si="32"/>
        <v>6.5842340730174528E-3</v>
      </c>
    </row>
    <row r="186" spans="1:16" x14ac:dyDescent="0.55000000000000004">
      <c r="A186">
        <f t="shared" si="33"/>
        <v>179.99602959296584</v>
      </c>
      <c r="C186">
        <f t="shared" si="40"/>
        <v>4.4056536455457575E-2</v>
      </c>
      <c r="D186">
        <f t="shared" si="39"/>
        <v>9.2834364021088286E-2</v>
      </c>
      <c r="E186" s="2">
        <f t="shared" si="29"/>
        <v>1.0953911619733327E-2</v>
      </c>
      <c r="K186">
        <f t="shared" si="34"/>
        <v>179.99602959296584</v>
      </c>
      <c r="L186" s="2">
        <v>7.9755999999999994E-2</v>
      </c>
      <c r="M186" s="2">
        <v>-6.0604400000000003E-2</v>
      </c>
      <c r="N186" s="2">
        <f t="shared" si="30"/>
        <v>1.7104360546809673E-4</v>
      </c>
      <c r="O186" s="2">
        <f t="shared" si="31"/>
        <v>5.9421997140161071E-3</v>
      </c>
      <c r="P186" s="2">
        <f t="shared" si="32"/>
        <v>4.3257332227856007E-3</v>
      </c>
    </row>
    <row r="187" spans="1:16" x14ac:dyDescent="0.55000000000000004">
      <c r="A187">
        <f t="shared" si="33"/>
        <v>180.99602959296584</v>
      </c>
      <c r="C187">
        <f t="shared" si="40"/>
        <v>-6.9561355271325509E-2</v>
      </c>
      <c r="D187">
        <f t="shared" si="39"/>
        <v>4.3460513946151844E-2</v>
      </c>
      <c r="E187" s="2">
        <f t="shared" si="29"/>
        <v>8.1873623504607664E-3</v>
      </c>
      <c r="K187">
        <f t="shared" si="34"/>
        <v>180.99602959296584</v>
      </c>
      <c r="L187" s="2">
        <v>1.8033999999999901E-2</v>
      </c>
      <c r="M187" s="2">
        <v>-0.1600454</v>
      </c>
      <c r="N187" s="2">
        <f t="shared" si="30"/>
        <v>6.4650761145385927E-4</v>
      </c>
      <c r="O187" s="2">
        <f t="shared" si="31"/>
        <v>2.3604219536091175E-4</v>
      </c>
      <c r="P187" s="2">
        <f t="shared" si="32"/>
        <v>2.7294775809708949E-2</v>
      </c>
    </row>
    <row r="188" spans="1:16" x14ac:dyDescent="0.55000000000000004">
      <c r="A188">
        <f t="shared" si="33"/>
        <v>181.99602959296584</v>
      </c>
      <c r="C188">
        <f t="shared" si="40"/>
        <v>-0.16055450452750067</v>
      </c>
      <c r="D188">
        <f t="shared" si="39"/>
        <v>-1.4112467830933974E-2</v>
      </c>
      <c r="E188" s="2">
        <f t="shared" si="29"/>
        <v>9.9895818093816563E-3</v>
      </c>
      <c r="K188">
        <f t="shared" si="34"/>
        <v>181.99602959296584</v>
      </c>
      <c r="L188" s="2">
        <v>-5.1816000000000001E-2</v>
      </c>
      <c r="M188" s="2">
        <v>-0.26050240000000002</v>
      </c>
      <c r="N188" s="2">
        <f t="shared" si="30"/>
        <v>1.4215563380237965E-3</v>
      </c>
      <c r="O188" s="2">
        <f t="shared" si="31"/>
        <v>2.9687607261009229E-3</v>
      </c>
      <c r="P188" s="2">
        <f t="shared" si="32"/>
        <v>7.0579649101528086E-2</v>
      </c>
    </row>
    <row r="189" spans="1:16" x14ac:dyDescent="0.55000000000000004">
      <c r="A189">
        <f t="shared" si="33"/>
        <v>182.99602959296584</v>
      </c>
      <c r="C189">
        <f t="shared" si="40"/>
        <v>-0.20630031436242741</v>
      </c>
      <c r="D189">
        <f t="shared" si="39"/>
        <v>-6.5120877932928672E-2</v>
      </c>
      <c r="E189" s="2">
        <f t="shared" si="29"/>
        <v>1.3515058929102323E-2</v>
      </c>
      <c r="K189">
        <f t="shared" si="34"/>
        <v>182.99602959296584</v>
      </c>
      <c r="L189" s="2">
        <v>-0.117856</v>
      </c>
      <c r="M189" s="2">
        <v>-0.32255460000000002</v>
      </c>
      <c r="N189" s="2">
        <f t="shared" si="30"/>
        <v>2.7809930994289137E-3</v>
      </c>
      <c r="O189" s="2">
        <f t="shared" si="31"/>
        <v>1.4526597482436931E-2</v>
      </c>
      <c r="P189" s="2">
        <f t="shared" si="32"/>
        <v>0.10740073040892716</v>
      </c>
    </row>
    <row r="190" spans="1:16" x14ac:dyDescent="0.55000000000000004">
      <c r="A190">
        <f t="shared" si="33"/>
        <v>183.99602959296584</v>
      </c>
      <c r="C190">
        <f t="shared" si="40"/>
        <v>-0.1959175543341454</v>
      </c>
      <c r="D190">
        <f t="shared" si="39"/>
        <v>-9.6691546155342339E-2</v>
      </c>
      <c r="E190" s="2">
        <f t="shared" si="29"/>
        <v>1.3768827125279404E-2</v>
      </c>
      <c r="K190">
        <f t="shared" si="34"/>
        <v>183.99602959296584</v>
      </c>
      <c r="L190" s="2">
        <v>-0.16738600000000001</v>
      </c>
      <c r="M190" s="2">
        <v>-0.31325819999999899</v>
      </c>
      <c r="N190" s="2">
        <f t="shared" si="30"/>
        <v>4.9977058043944329E-3</v>
      </c>
      <c r="O190" s="2">
        <f t="shared" si="31"/>
        <v>2.8919157149688943E-2</v>
      </c>
      <c r="P190" s="2">
        <f t="shared" si="32"/>
        <v>0.10139391162783022</v>
      </c>
    </row>
    <row r="191" spans="1:16" x14ac:dyDescent="0.55000000000000004">
      <c r="A191">
        <f t="shared" si="33"/>
        <v>184.99602959296584</v>
      </c>
      <c r="C191">
        <f t="shared" si="40"/>
        <v>-0.13294457864892426</v>
      </c>
      <c r="D191">
        <f t="shared" si="39"/>
        <v>-0.10107373763277734</v>
      </c>
      <c r="E191" s="2">
        <f t="shared" si="29"/>
        <v>6.0290288659258741E-3</v>
      </c>
      <c r="K191">
        <f t="shared" si="34"/>
        <v>184.99602959296584</v>
      </c>
      <c r="L191" s="2">
        <v>-0.19100800000000001</v>
      </c>
      <c r="M191" s="2">
        <v>-0.21059140000000001</v>
      </c>
      <c r="N191" s="2">
        <f t="shared" si="30"/>
        <v>8.0881715475364432E-3</v>
      </c>
      <c r="O191" s="2">
        <f t="shared" si="31"/>
        <v>3.751129753499375E-2</v>
      </c>
      <c r="P191" s="2">
        <f t="shared" si="32"/>
        <v>4.6551215326773435E-2</v>
      </c>
    </row>
    <row r="192" spans="1:16" x14ac:dyDescent="0.55000000000000004">
      <c r="A192">
        <f t="shared" si="33"/>
        <v>185.99602959296584</v>
      </c>
      <c r="C192">
        <f t="shared" si="40"/>
        <v>-3.437687850992132E-2</v>
      </c>
      <c r="D192">
        <f t="shared" si="39"/>
        <v>-7.7567521670791714E-2</v>
      </c>
      <c r="E192" s="2">
        <f t="shared" si="29"/>
        <v>7.6451815840750939E-4</v>
      </c>
      <c r="K192">
        <f t="shared" si="34"/>
        <v>185.99602959296584</v>
      </c>
      <c r="L192" s="2">
        <v>-0.15824199999999999</v>
      </c>
      <c r="M192" s="2">
        <v>-6.2026799999999903E-2</v>
      </c>
      <c r="N192" s="2">
        <f t="shared" si="30"/>
        <v>6.5083714536898962E-3</v>
      </c>
      <c r="O192" s="2">
        <f t="shared" si="31"/>
        <v>2.5892779627119337E-2</v>
      </c>
      <c r="P192" s="2">
        <f t="shared" si="32"/>
        <v>4.5148598125996642E-3</v>
      </c>
    </row>
    <row r="193" spans="1:16" x14ac:dyDescent="0.55000000000000004">
      <c r="A193">
        <f t="shared" si="33"/>
        <v>186.99602959296584</v>
      </c>
      <c r="C193">
        <f t="shared" si="40"/>
        <v>7.3688793837324476E-2</v>
      </c>
      <c r="D193">
        <f t="shared" si="39"/>
        <v>-3.2666713664915935E-2</v>
      </c>
      <c r="E193" s="2">
        <f t="shared" si="29"/>
        <v>1.9611028996166359E-6</v>
      </c>
      <c r="K193">
        <f t="shared" si="34"/>
        <v>186.99602959296584</v>
      </c>
      <c r="L193" s="2">
        <v>-9.2202000000000006E-2</v>
      </c>
      <c r="M193" s="2">
        <v>7.2288399999999906E-2</v>
      </c>
      <c r="N193" s="2">
        <f t="shared" si="30"/>
        <v>3.5444503190004482E-3</v>
      </c>
      <c r="O193" s="2">
        <f t="shared" si="31"/>
        <v>9.0007599907833292E-3</v>
      </c>
      <c r="P193" s="2">
        <f t="shared" si="32"/>
        <v>4.505429127859061E-3</v>
      </c>
    </row>
    <row r="194" spans="1:16" x14ac:dyDescent="0.55000000000000004">
      <c r="A194">
        <f t="shared" si="33"/>
        <v>187.99602959296584</v>
      </c>
      <c r="C194">
        <f t="shared" si="40"/>
        <v>0.16270477300174194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2.1616775488795165E-2</v>
      </c>
      <c r="E194" s="2">
        <f t="shared" si="29"/>
        <v>1.876156911998139E-3</v>
      </c>
      <c r="K194">
        <f t="shared" si="34"/>
        <v>187.99602959296584</v>
      </c>
      <c r="L194" s="2">
        <v>-6.3500000000000102E-3</v>
      </c>
      <c r="M194" s="2">
        <v>0.20601939999999899</v>
      </c>
      <c r="N194" s="2">
        <f t="shared" si="30"/>
        <v>7.8214053124067468E-4</v>
      </c>
      <c r="O194" s="2">
        <f t="shared" si="31"/>
        <v>8.1366447546517864E-5</v>
      </c>
      <c r="P194" s="2">
        <f t="shared" si="32"/>
        <v>4.0342125833803137E-2</v>
      </c>
    </row>
    <row r="195" spans="1:16" x14ac:dyDescent="0.55000000000000004">
      <c r="A195">
        <f t="shared" si="33"/>
        <v>188.99602959296584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0.20894249760998862</v>
      </c>
      <c r="D195">
        <f t="shared" si="41"/>
        <v>7.0823528519464607E-2</v>
      </c>
      <c r="E195" s="2">
        <f t="shared" si="29"/>
        <v>1.2523915781023562E-2</v>
      </c>
      <c r="K195">
        <f t="shared" si="34"/>
        <v>188.99602959296584</v>
      </c>
      <c r="L195" s="2">
        <v>4.9021999999999899E-2</v>
      </c>
      <c r="M195" s="2">
        <v>0.32085279999999899</v>
      </c>
      <c r="N195" s="2">
        <f t="shared" si="30"/>
        <v>4.7530664578503303E-4</v>
      </c>
      <c r="O195" s="2">
        <f t="shared" si="31"/>
        <v>2.1484768275417021E-3</v>
      </c>
      <c r="P195" s="2">
        <f t="shared" si="32"/>
        <v>9.9658214700408643E-2</v>
      </c>
    </row>
    <row r="196" spans="1:16" x14ac:dyDescent="0.55000000000000004">
      <c r="A196">
        <f t="shared" si="33"/>
        <v>189.99602959296584</v>
      </c>
      <c r="C196">
        <f t="shared" si="42"/>
        <v>0.19955173089399869</v>
      </c>
      <c r="D196">
        <f t="shared" si="41"/>
        <v>0.10173809898529362</v>
      </c>
      <c r="E196" s="2">
        <f t="shared" si="29"/>
        <v>3.3423104539935446E-2</v>
      </c>
      <c r="K196">
        <f t="shared" si="34"/>
        <v>189.99602959296584</v>
      </c>
      <c r="L196" s="2">
        <v>5.8927999999999897E-2</v>
      </c>
      <c r="M196" s="2">
        <v>0.38237159999999998</v>
      </c>
      <c r="N196" s="2">
        <f t="shared" si="30"/>
        <v>1.832704575130647E-3</v>
      </c>
      <c r="O196" s="2">
        <f t="shared" si="31"/>
        <v>3.164924846091299E-3</v>
      </c>
      <c r="P196" s="2">
        <f t="shared" si="32"/>
        <v>0.14228413517623048</v>
      </c>
    </row>
    <row r="197" spans="1:16" x14ac:dyDescent="0.55000000000000004">
      <c r="A197">
        <f t="shared" si="33"/>
        <v>190.99602959296584</v>
      </c>
      <c r="C197">
        <f t="shared" si="42"/>
        <v>0.13588206067526545</v>
      </c>
      <c r="D197">
        <f t="shared" si="41"/>
        <v>0.10577118912076926</v>
      </c>
      <c r="E197" s="2">
        <f t="shared" si="29"/>
        <v>4.1562299779025112E-2</v>
      </c>
      <c r="K197">
        <f t="shared" si="34"/>
        <v>190.99602959296584</v>
      </c>
      <c r="L197" s="2">
        <v>0.211835999999999</v>
      </c>
      <c r="M197" s="2">
        <v>0.33975040000000001</v>
      </c>
      <c r="N197" s="2">
        <f t="shared" si="30"/>
        <v>1.1249744106846772E-2</v>
      </c>
      <c r="O197" s="2">
        <f t="shared" si="31"/>
        <v>4.3750275321343665E-2</v>
      </c>
      <c r="P197" s="2">
        <f t="shared" si="32"/>
        <v>0.11194678326174799</v>
      </c>
    </row>
    <row r="198" spans="1:16" x14ac:dyDescent="0.55000000000000004">
      <c r="A198">
        <f t="shared" si="33"/>
        <v>191.99602959296584</v>
      </c>
      <c r="C198">
        <f t="shared" si="42"/>
        <v>3.3226459140888003E-2</v>
      </c>
      <c r="D198">
        <f t="shared" si="41"/>
        <v>8.1179617629013642E-2</v>
      </c>
      <c r="E198" s="2">
        <f t="shared" ref="E198:E266" si="43">(M198-C198)^2</f>
        <v>2.3613467246261483E-2</v>
      </c>
      <c r="K198">
        <f t="shared" si="34"/>
        <v>191.99602959296584</v>
      </c>
      <c r="L198" s="2">
        <v>0.20294599999999899</v>
      </c>
      <c r="M198" s="2">
        <v>0.18689320000000001</v>
      </c>
      <c r="N198" s="2">
        <f t="shared" si="30"/>
        <v>1.482705187571701E-2</v>
      </c>
      <c r="O198" s="2">
        <f t="shared" si="31"/>
        <v>4.0110341901619682E-2</v>
      </c>
      <c r="P198" s="2">
        <f t="shared" si="32"/>
        <v>3.3024809187136385E-2</v>
      </c>
    </row>
    <row r="199" spans="1:16" x14ac:dyDescent="0.55000000000000004">
      <c r="A199">
        <f t="shared" si="33"/>
        <v>192.99602959296584</v>
      </c>
      <c r="C199">
        <f t="shared" si="42"/>
        <v>-8.2955511251212755E-2</v>
      </c>
      <c r="D199">
        <f t="shared" si="41"/>
        <v>3.3562519443902872E-2</v>
      </c>
      <c r="E199" s="2">
        <f t="shared" si="43"/>
        <v>1.1418399482149538E-2</v>
      </c>
      <c r="K199">
        <f t="shared" si="34"/>
        <v>192.99602959296584</v>
      </c>
      <c r="L199" s="2">
        <v>0.14985999999999899</v>
      </c>
      <c r="M199" s="2">
        <v>2.3901399999999899E-2</v>
      </c>
      <c r="N199" s="2">
        <f t="shared" ref="N199:N262" si="44">(L199-D199)^2</f>
        <v>1.3525103983695556E-2</v>
      </c>
      <c r="O199" s="2">
        <f t="shared" ref="O199:O262" si="45">(L199-$J$1)^2</f>
        <v>2.1664797416982198E-2</v>
      </c>
      <c r="P199" s="2">
        <f t="shared" ref="P199:P262" si="46">(M199-$J$2)^2</f>
        <v>3.5101871507004715E-4</v>
      </c>
    </row>
    <row r="200" spans="1:16" x14ac:dyDescent="0.55000000000000004">
      <c r="A200">
        <f t="shared" si="33"/>
        <v>193.99602959296584</v>
      </c>
      <c r="C200">
        <f t="shared" si="42"/>
        <v>-0.18339333507594416</v>
      </c>
      <c r="D200">
        <f t="shared" si="41"/>
        <v>-2.5495339899964491E-2</v>
      </c>
      <c r="E200" s="2">
        <f t="shared" si="43"/>
        <v>5.8771442842703685E-3</v>
      </c>
      <c r="K200">
        <f t="shared" si="34"/>
        <v>193.99602959296584</v>
      </c>
      <c r="L200" s="2">
        <v>7.7724000000000001E-2</v>
      </c>
      <c r="M200" s="2">
        <v>-0.1067308</v>
      </c>
      <c r="N200" s="2">
        <f t="shared" si="44"/>
        <v>1.06542321293844E-2</v>
      </c>
      <c r="O200" s="2">
        <f t="shared" si="45"/>
        <v>5.6330525963649083E-3</v>
      </c>
      <c r="P200" s="2">
        <f t="shared" si="46"/>
        <v>1.2520872935213492E-2</v>
      </c>
    </row>
    <row r="201" spans="1:16" x14ac:dyDescent="0.55000000000000004">
      <c r="A201">
        <f t="shared" si="33"/>
        <v>194.99602959296584</v>
      </c>
      <c r="C201">
        <f t="shared" si="42"/>
        <v>-0.24235002175462642</v>
      </c>
      <c r="D201">
        <f t="shared" si="41"/>
        <v>-8.1297082150639119E-2</v>
      </c>
      <c r="E201" s="2">
        <f t="shared" si="43"/>
        <v>5.900537378837336E-4</v>
      </c>
      <c r="K201">
        <f t="shared" si="34"/>
        <v>194.99602959296584</v>
      </c>
      <c r="L201" s="2">
        <v>2.46379999999999E-2</v>
      </c>
      <c r="M201" s="2">
        <v>-0.218059</v>
      </c>
      <c r="N201" s="2">
        <f t="shared" si="44"/>
        <v>1.1222241630262636E-2</v>
      </c>
      <c r="O201" s="2">
        <f t="shared" si="45"/>
        <v>4.8257829572730961E-4</v>
      </c>
      <c r="P201" s="2">
        <f t="shared" si="46"/>
        <v>4.9829358901217334E-2</v>
      </c>
    </row>
    <row r="202" spans="1:16" x14ac:dyDescent="0.55000000000000004">
      <c r="A202">
        <f t="shared" si="33"/>
        <v>195.99602959296584</v>
      </c>
      <c r="C202">
        <f t="shared" si="42"/>
        <v>-0.24411498113661875</v>
      </c>
      <c r="D202">
        <f t="shared" si="41"/>
        <v>-0.11970669965951</v>
      </c>
      <c r="E202" s="2">
        <f t="shared" si="43"/>
        <v>6.2617149161217438E-4</v>
      </c>
      <c r="K202">
        <f t="shared" si="34"/>
        <v>195.99602959296584</v>
      </c>
      <c r="L202" s="2">
        <v>9.6519999999999904E-3</v>
      </c>
      <c r="M202" s="2">
        <v>-0.269138399999999</v>
      </c>
      <c r="N202" s="2">
        <f t="shared" si="44"/>
        <v>1.6733673177599311E-2</v>
      </c>
      <c r="O202" s="2">
        <f t="shared" si="45"/>
        <v>4.8743643049715653E-5</v>
      </c>
      <c r="P202" s="2">
        <f t="shared" si="46"/>
        <v>7.5242852588141562E-2</v>
      </c>
    </row>
    <row r="203" spans="1:16" x14ac:dyDescent="0.55000000000000004">
      <c r="A203">
        <f t="shared" si="33"/>
        <v>196.99602959296584</v>
      </c>
      <c r="C203">
        <f t="shared" si="42"/>
        <v>-0.18701541212050846</v>
      </c>
      <c r="D203">
        <f t="shared" si="41"/>
        <v>-0.13070229134991426</v>
      </c>
      <c r="E203" s="2">
        <f t="shared" si="43"/>
        <v>2.1351226946457829E-3</v>
      </c>
      <c r="K203">
        <f t="shared" si="34"/>
        <v>196.99602959296584</v>
      </c>
      <c r="L203" s="2">
        <v>-0.133604</v>
      </c>
      <c r="M203" s="2">
        <v>-0.23322280000000001</v>
      </c>
      <c r="N203" s="2">
        <f t="shared" si="44"/>
        <v>8.4199130899823964E-6</v>
      </c>
      <c r="O203" s="2">
        <f t="shared" si="45"/>
        <v>1.8570694440640134E-2</v>
      </c>
      <c r="P203" s="2">
        <f t="shared" si="46"/>
        <v>5.6829175407336681E-2</v>
      </c>
    </row>
    <row r="204" spans="1:16" x14ac:dyDescent="0.55000000000000004">
      <c r="A204">
        <f t="shared" ref="A204:A266" si="47">K204</f>
        <v>197.99602959296584</v>
      </c>
      <c r="C204">
        <f t="shared" si="42"/>
        <v>-8.3935365870402665E-2</v>
      </c>
      <c r="D204">
        <f t="shared" si="41"/>
        <v>-0.11091864178938028</v>
      </c>
      <c r="E204" s="2">
        <f t="shared" si="43"/>
        <v>1.0282561977877408E-3</v>
      </c>
      <c r="K204">
        <f t="shared" si="34"/>
        <v>197.99602959296584</v>
      </c>
      <c r="L204" s="2">
        <v>-0.140462</v>
      </c>
      <c r="M204" s="2">
        <v>-0.116001799999999</v>
      </c>
      <c r="N204" s="2">
        <f t="shared" si="44"/>
        <v>8.7281001436099168E-4</v>
      </c>
      <c r="O204" s="2">
        <f t="shared" si="45"/>
        <v>2.0486865386567337E-2</v>
      </c>
      <c r="P204" s="2">
        <f t="shared" si="46"/>
        <v>1.4681613108937138E-2</v>
      </c>
    </row>
    <row r="205" spans="1:16" x14ac:dyDescent="0.55000000000000004">
      <c r="A205">
        <f t="shared" si="47"/>
        <v>198.99602959296584</v>
      </c>
      <c r="C205">
        <f t="shared" si="42"/>
        <v>4.0795653757792934E-2</v>
      </c>
      <c r="D205">
        <f t="shared" si="41"/>
        <v>-6.4539735389523817E-2</v>
      </c>
      <c r="E205" s="2">
        <f t="shared" si="43"/>
        <v>4.9409526512084005E-4</v>
      </c>
      <c r="K205">
        <f t="shared" ref="K205:K266" si="48">K204+1</f>
        <v>198.99602959296584</v>
      </c>
      <c r="L205" s="2">
        <v>-9.7535999999999998E-2</v>
      </c>
      <c r="M205" s="2">
        <v>1.8567399999999901E-2</v>
      </c>
      <c r="N205" s="2">
        <f t="shared" si="44"/>
        <v>1.0887534782445629E-3</v>
      </c>
      <c r="O205" s="2">
        <f t="shared" si="45"/>
        <v>1.0041309618948927E-2</v>
      </c>
      <c r="P205" s="2">
        <f t="shared" si="46"/>
        <v>1.7960002687283317E-4</v>
      </c>
    </row>
    <row r="206" spans="1:16" x14ac:dyDescent="0.55000000000000004">
      <c r="A206">
        <f t="shared" si="47"/>
        <v>199.99602959296584</v>
      </c>
      <c r="C206">
        <f t="shared" si="42"/>
        <v>0.15737473208971628</v>
      </c>
      <c r="D206">
        <f t="shared" si="41"/>
        <v>-2.3136439075116381E-3</v>
      </c>
      <c r="E206" s="2">
        <f t="shared" si="43"/>
        <v>1.2355177259116667E-3</v>
      </c>
      <c r="K206">
        <f t="shared" si="48"/>
        <v>199.99602959296584</v>
      </c>
      <c r="L206" s="2">
        <v>-3.2258000000000002E-2</v>
      </c>
      <c r="M206" s="2">
        <v>0.12222479999999999</v>
      </c>
      <c r="N206" s="2">
        <f t="shared" si="44"/>
        <v>8.9666446179374488E-4</v>
      </c>
      <c r="O206" s="2">
        <f t="shared" si="45"/>
        <v>1.2199886014937207E-3</v>
      </c>
      <c r="P206" s="2">
        <f t="shared" si="46"/>
        <v>1.3702784537332048E-2</v>
      </c>
    </row>
    <row r="207" spans="1:16" x14ac:dyDescent="0.55000000000000004">
      <c r="A207">
        <f t="shared" si="47"/>
        <v>200.99602959296584</v>
      </c>
      <c r="C207">
        <f t="shared" si="42"/>
        <v>0.23787247391999056</v>
      </c>
      <c r="D207">
        <f t="shared" si="41"/>
        <v>6.1068610491574575E-2</v>
      </c>
      <c r="E207" s="2">
        <f t="shared" si="43"/>
        <v>9.0270405633124693E-5</v>
      </c>
      <c r="K207">
        <f t="shared" si="48"/>
        <v>200.99602959296584</v>
      </c>
      <c r="L207" s="2">
        <v>3.4290000000000001E-2</v>
      </c>
      <c r="M207" s="2">
        <v>0.2283714</v>
      </c>
      <c r="N207" s="2">
        <f t="shared" si="44"/>
        <v>7.170939798594679E-4</v>
      </c>
      <c r="O207" s="2">
        <f t="shared" si="45"/>
        <v>9.9980320057051317E-4</v>
      </c>
      <c r="P207" s="2">
        <f t="shared" si="46"/>
        <v>4.982069230929663E-2</v>
      </c>
    </row>
    <row r="208" spans="1:16" x14ac:dyDescent="0.55000000000000004">
      <c r="A208">
        <f t="shared" si="47"/>
        <v>201.99602959296584</v>
      </c>
      <c r="C208">
        <f t="shared" si="42"/>
        <v>0.26312441386788277</v>
      </c>
      <c r="D208">
        <f t="shared" si="41"/>
        <v>0.11057953996429151</v>
      </c>
      <c r="E208" s="2">
        <f t="shared" si="43"/>
        <v>5.8442995448805969E-4</v>
      </c>
      <c r="K208">
        <f t="shared" si="48"/>
        <v>201.99602959296584</v>
      </c>
      <c r="L208" s="2">
        <v>9.2202000000000006E-2</v>
      </c>
      <c r="M208" s="2">
        <v>0.28729939999999998</v>
      </c>
      <c r="N208" s="2">
        <f t="shared" si="44"/>
        <v>3.3773397513913144E-4</v>
      </c>
      <c r="O208" s="2">
        <f t="shared" si="45"/>
        <v>8.0159189976297084E-3</v>
      </c>
      <c r="P208" s="2">
        <f t="shared" si="46"/>
        <v>7.959930813014203E-2</v>
      </c>
    </row>
    <row r="209" spans="1:16" x14ac:dyDescent="0.55000000000000004">
      <c r="A209">
        <f t="shared" si="47"/>
        <v>202.99602959296584</v>
      </c>
      <c r="C209">
        <f t="shared" si="42"/>
        <v>0.22744946272465313</v>
      </c>
      <c r="D209">
        <f t="shared" si="41"/>
        <v>0.13454975525054538</v>
      </c>
      <c r="E209" s="2">
        <f t="shared" si="43"/>
        <v>7.6131500260667436E-4</v>
      </c>
      <c r="K209">
        <f t="shared" si="48"/>
        <v>202.99602959296584</v>
      </c>
      <c r="L209" s="2">
        <v>0.13792199999999899</v>
      </c>
      <c r="M209" s="2">
        <v>0.25504139999999997</v>
      </c>
      <c r="N209" s="2">
        <f t="shared" si="44"/>
        <v>1.1372034650217419E-5</v>
      </c>
      <c r="O209" s="2">
        <f t="shared" si="45"/>
        <v>1.8293012824781425E-2</v>
      </c>
      <c r="P209" s="2">
        <f t="shared" si="46"/>
        <v>6.2437762230282697E-2</v>
      </c>
    </row>
    <row r="210" spans="1:16" x14ac:dyDescent="0.55000000000000004">
      <c r="A210">
        <f t="shared" si="47"/>
        <v>203.99602959296584</v>
      </c>
      <c r="C210">
        <f t="shared" si="42"/>
        <v>0.14002032944346213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0.12753097271242558</v>
      </c>
      <c r="E210" s="2">
        <f t="shared" si="43"/>
        <v>1.6240843131480256E-3</v>
      </c>
      <c r="K210">
        <f t="shared" si="48"/>
        <v>203.99602959296584</v>
      </c>
      <c r="L210" s="2">
        <v>0.13487399999999899</v>
      </c>
      <c r="M210" s="2">
        <v>9.9720400000000001E-2</v>
      </c>
      <c r="N210" s="2">
        <f t="shared" si="44"/>
        <v>5.3920049746047734E-5</v>
      </c>
      <c r="O210" s="2">
        <f t="shared" si="45"/>
        <v>1.7477808980304634E-2</v>
      </c>
      <c r="P210" s="2">
        <f t="shared" si="46"/>
        <v>8.940552232873324E-3</v>
      </c>
    </row>
    <row r="211" spans="1:16" x14ac:dyDescent="0.55000000000000004">
      <c r="A211">
        <f t="shared" si="47"/>
        <v>204.99602959296584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2.2546977879234271E-2</v>
      </c>
      <c r="D211">
        <f t="shared" si="49"/>
        <v>9.1615309056744906E-2</v>
      </c>
      <c r="E211" s="2">
        <f t="shared" si="43"/>
        <v>4.5706493725409681E-3</v>
      </c>
      <c r="K211">
        <f t="shared" si="48"/>
        <v>204.99602959296584</v>
      </c>
      <c r="L211" s="2">
        <v>8.3566000000000001E-2</v>
      </c>
      <c r="M211" s="2">
        <v>-4.5059599999999998E-2</v>
      </c>
      <c r="N211" s="2">
        <f t="shared" si="44"/>
        <v>6.4791376290995552E-5</v>
      </c>
      <c r="O211" s="2">
        <f t="shared" si="45"/>
        <v>6.5441085796121082E-3</v>
      </c>
      <c r="P211" s="2">
        <f t="shared" si="46"/>
        <v>2.5226015075203419E-3</v>
      </c>
    </row>
    <row r="212" spans="1:16" x14ac:dyDescent="0.55000000000000004">
      <c r="A212">
        <f t="shared" si="47"/>
        <v>205.99602959296584</v>
      </c>
      <c r="C212">
        <f t="shared" si="50"/>
        <v>-9.6145168084515412E-2</v>
      </c>
      <c r="D212">
        <f t="shared" si="49"/>
        <v>3.5884142961303545E-2</v>
      </c>
      <c r="E212" s="2">
        <f t="shared" si="43"/>
        <v>5.7900277578797413E-3</v>
      </c>
      <c r="K212">
        <f t="shared" si="48"/>
        <v>205.99602959296584</v>
      </c>
      <c r="L212" s="2">
        <v>1.7271999999999899E-2</v>
      </c>
      <c r="M212" s="2">
        <v>-0.17223739999999901</v>
      </c>
      <c r="N212" s="2">
        <f t="shared" si="44"/>
        <v>3.4641186561200485E-4</v>
      </c>
      <c r="O212" s="2">
        <f t="shared" si="45"/>
        <v>2.1320861424171193E-4</v>
      </c>
      <c r="P212" s="2">
        <f t="shared" si="46"/>
        <v>3.1471933172457819E-2</v>
      </c>
    </row>
    <row r="213" spans="1:16" x14ac:dyDescent="0.55000000000000004">
      <c r="A213">
        <f t="shared" si="47"/>
        <v>206.99602959296584</v>
      </c>
      <c r="C213">
        <f t="shared" si="50"/>
        <v>-0.18728571046751899</v>
      </c>
      <c r="D213">
        <f t="shared" si="49"/>
        <v>-2.5873220588040546E-2</v>
      </c>
      <c r="E213" s="2">
        <f t="shared" si="43"/>
        <v>8.4056788868733072E-3</v>
      </c>
      <c r="K213">
        <f t="shared" si="48"/>
        <v>206.99602959296584</v>
      </c>
      <c r="L213" s="2">
        <v>-5.5371999999999998E-2</v>
      </c>
      <c r="M213" s="2">
        <v>-0.278968199999999</v>
      </c>
      <c r="N213" s="2">
        <f t="shared" si="44"/>
        <v>8.7017798679544286E-4</v>
      </c>
      <c r="O213" s="2">
        <f t="shared" si="45"/>
        <v>3.368912678211323E-3</v>
      </c>
      <c r="P213" s="2">
        <f t="shared" si="46"/>
        <v>8.0732190501098103E-2</v>
      </c>
    </row>
    <row r="214" spans="1:16" x14ac:dyDescent="0.55000000000000004">
      <c r="A214">
        <f t="shared" si="47"/>
        <v>207.99602959296584</v>
      </c>
      <c r="C214">
        <f t="shared" si="50"/>
        <v>-0.22928667181385645</v>
      </c>
      <c r="D214">
        <f t="shared" si="49"/>
        <v>-7.8599190355747736E-2</v>
      </c>
      <c r="E214" s="2">
        <f t="shared" si="43"/>
        <v>1.2084677055113225E-2</v>
      </c>
      <c r="K214">
        <f t="shared" si="48"/>
        <v>207.99602959296584</v>
      </c>
      <c r="L214" s="2">
        <v>-0.11887200000000001</v>
      </c>
      <c r="M214" s="2">
        <v>-0.33921699999999999</v>
      </c>
      <c r="N214" s="2">
        <f t="shared" si="44"/>
        <v>1.6218991966421787E-3</v>
      </c>
      <c r="O214" s="2">
        <f t="shared" si="45"/>
        <v>1.4772539251611332E-2</v>
      </c>
      <c r="P214" s="2">
        <f t="shared" si="46"/>
        <v>0.11859958631913774</v>
      </c>
    </row>
    <row r="215" spans="1:16" x14ac:dyDescent="0.55000000000000004">
      <c r="A215">
        <f t="shared" si="47"/>
        <v>208.99602959296584</v>
      </c>
      <c r="C215">
        <f t="shared" si="50"/>
        <v>-0.21304819238149264</v>
      </c>
      <c r="D215">
        <f t="shared" si="49"/>
        <v>-0.10970554986207505</v>
      </c>
      <c r="E215" s="2">
        <f t="shared" si="43"/>
        <v>1.0942040251495793E-2</v>
      </c>
      <c r="K215">
        <f t="shared" si="48"/>
        <v>208.99602959296584</v>
      </c>
      <c r="L215" s="2">
        <v>-0.17094200000000001</v>
      </c>
      <c r="M215" s="2">
        <v>-0.3176524</v>
      </c>
      <c r="N215" s="2">
        <f t="shared" si="44"/>
        <v>3.7499028254945701E-3</v>
      </c>
      <c r="O215" s="2">
        <f t="shared" si="45"/>
        <v>3.0141242941799345E-2</v>
      </c>
      <c r="P215" s="2">
        <f t="shared" si="46"/>
        <v>0.10421165903941507</v>
      </c>
    </row>
    <row r="216" spans="1:16" x14ac:dyDescent="0.55000000000000004">
      <c r="A216">
        <f t="shared" si="47"/>
        <v>209.99602959296584</v>
      </c>
      <c r="C216">
        <f t="shared" si="50"/>
        <v>-0.14412200431154654</v>
      </c>
      <c r="D216">
        <f t="shared" si="49"/>
        <v>-0.11217581671090464</v>
      </c>
      <c r="E216" s="2">
        <f t="shared" si="43"/>
        <v>4.0934654403327973E-3</v>
      </c>
      <c r="K216">
        <f t="shared" si="48"/>
        <v>209.99602959296584</v>
      </c>
      <c r="L216" s="2">
        <v>-0.19634199999999999</v>
      </c>
      <c r="M216" s="2">
        <v>-0.20810219999999999</v>
      </c>
      <c r="N216" s="2">
        <f t="shared" si="44"/>
        <v>7.0839464094535932E-3</v>
      </c>
      <c r="O216" s="2">
        <f t="shared" si="45"/>
        <v>3.9605909571159337E-2</v>
      </c>
      <c r="P216" s="2">
        <f t="shared" si="46"/>
        <v>4.5483285268518796E-2</v>
      </c>
    </row>
    <row r="217" spans="1:16" x14ac:dyDescent="0.55000000000000004">
      <c r="A217">
        <f t="shared" si="47"/>
        <v>210.99602959296584</v>
      </c>
      <c r="C217">
        <f t="shared" si="50"/>
        <v>-4.1200272222105372E-2</v>
      </c>
      <c r="D217">
        <f t="shared" si="49"/>
        <v>-8.6259451354159786E-2</v>
      </c>
      <c r="E217" s="2">
        <f t="shared" si="43"/>
        <v>1.6068280698003397E-4</v>
      </c>
      <c r="K217">
        <f t="shared" si="48"/>
        <v>210.99602959296584</v>
      </c>
      <c r="L217" s="2">
        <v>-0.15112999999999999</v>
      </c>
      <c r="M217" s="2">
        <v>-2.8524199999999899E-2</v>
      </c>
      <c r="N217" s="2">
        <f t="shared" si="44"/>
        <v>4.2081880816123201E-3</v>
      </c>
      <c r="O217" s="2">
        <f t="shared" si="45"/>
        <v>2.3654543114898535E-2</v>
      </c>
      <c r="P217" s="2">
        <f t="shared" si="46"/>
        <v>1.1350232788917016E-3</v>
      </c>
    </row>
    <row r="218" spans="1:16" x14ac:dyDescent="0.55000000000000004">
      <c r="A218">
        <f t="shared" si="47"/>
        <v>211.99602959296584</v>
      </c>
      <c r="C218">
        <f t="shared" si="50"/>
        <v>6.8681927243714525E-2</v>
      </c>
      <c r="D218">
        <f t="shared" si="49"/>
        <v>-3.9338753633639062E-2</v>
      </c>
      <c r="E218" s="2">
        <f t="shared" si="43"/>
        <v>2.8153925449714099E-3</v>
      </c>
      <c r="K218">
        <f t="shared" si="48"/>
        <v>211.99602959296584</v>
      </c>
      <c r="L218" s="2">
        <v>-7.5691999999999995E-2</v>
      </c>
      <c r="M218" s="2">
        <v>0.12174219999999999</v>
      </c>
      <c r="N218" s="2">
        <f t="shared" si="44"/>
        <v>1.3215585213733345E-3</v>
      </c>
      <c r="O218" s="2">
        <f t="shared" si="45"/>
        <v>6.1406555816993242E-3</v>
      </c>
      <c r="P218" s="2">
        <f t="shared" si="46"/>
        <v>1.3590032196127538E-2</v>
      </c>
    </row>
    <row r="219" spans="1:16" x14ac:dyDescent="0.55000000000000004">
      <c r="A219">
        <f t="shared" si="47"/>
        <v>212.99602959296584</v>
      </c>
      <c r="C219">
        <f t="shared" si="50"/>
        <v>0.15701956667806732</v>
      </c>
      <c r="D219">
        <f t="shared" si="49"/>
        <v>1.5992472913479376E-2</v>
      </c>
      <c r="E219" s="2">
        <f t="shared" si="43"/>
        <v>1.1506302251475271E-2</v>
      </c>
      <c r="K219">
        <f t="shared" si="48"/>
        <v>212.99602959296584</v>
      </c>
      <c r="L219" s="2">
        <v>1.651E-2</v>
      </c>
      <c r="M219" s="2">
        <v>0.26428699999999999</v>
      </c>
      <c r="N219" s="2">
        <f t="shared" si="44"/>
        <v>2.6783428528252574E-7</v>
      </c>
      <c r="O219" s="2">
        <f t="shared" si="45"/>
        <v>1.9153632112251499E-4</v>
      </c>
      <c r="P219" s="2">
        <f t="shared" si="46"/>
        <v>6.7143741074251195E-2</v>
      </c>
    </row>
    <row r="220" spans="1:16" x14ac:dyDescent="0.55000000000000004">
      <c r="A220">
        <f t="shared" si="47"/>
        <v>213.99602959296584</v>
      </c>
      <c r="C220">
        <f t="shared" si="50"/>
        <v>0.20105652466104523</v>
      </c>
      <c r="D220">
        <f t="shared" si="49"/>
        <v>6.5151421767436421E-2</v>
      </c>
      <c r="E220" s="2">
        <f t="shared" si="43"/>
        <v>2.2843261917474492E-2</v>
      </c>
      <c r="K220">
        <f t="shared" si="48"/>
        <v>213.99602959296584</v>
      </c>
      <c r="L220" s="2">
        <v>0.10414</v>
      </c>
      <c r="M220" s="2">
        <v>0.35219639999999902</v>
      </c>
      <c r="N220" s="2">
        <f t="shared" si="44"/>
        <v>1.5201092325967302E-3</v>
      </c>
      <c r="O220" s="2">
        <f t="shared" si="45"/>
        <v>1.0296092869830504E-2</v>
      </c>
      <c r="P220" s="2">
        <f t="shared" si="46"/>
        <v>0.12043016338887413</v>
      </c>
    </row>
    <row r="221" spans="1:16" x14ac:dyDescent="0.55000000000000004">
      <c r="A221">
        <f t="shared" si="47"/>
        <v>214.99602959296584</v>
      </c>
      <c r="C221">
        <f t="shared" si="50"/>
        <v>0.18953597810844075</v>
      </c>
      <c r="D221">
        <f t="shared" si="49"/>
        <v>9.5277351887356615E-2</v>
      </c>
      <c r="E221" s="2">
        <f t="shared" si="43"/>
        <v>5.5667410802523187E-2</v>
      </c>
      <c r="K221">
        <f t="shared" si="48"/>
        <v>214.99602959296584</v>
      </c>
      <c r="L221" s="2">
        <v>0.18567400000000001</v>
      </c>
      <c r="M221" s="2">
        <v>0.4254754</v>
      </c>
      <c r="N221" s="2">
        <f t="shared" si="44"/>
        <v>8.171553990001074E-3</v>
      </c>
      <c r="O221" s="2">
        <f t="shared" si="45"/>
        <v>3.3490341321584891E-2</v>
      </c>
      <c r="P221" s="2">
        <f t="shared" si="46"/>
        <v>0.17666007028991751</v>
      </c>
    </row>
    <row r="222" spans="1:16" x14ac:dyDescent="0.55000000000000004">
      <c r="A222">
        <f t="shared" si="47"/>
        <v>215.99602959296584</v>
      </c>
      <c r="C222">
        <f t="shared" si="50"/>
        <v>0.12553805929530695</v>
      </c>
      <c r="D222">
        <f t="shared" si="49"/>
        <v>9.8497050385920798E-2</v>
      </c>
      <c r="E222" s="2">
        <f t="shared" si="43"/>
        <v>3.4272872789754313E-2</v>
      </c>
      <c r="K222">
        <f t="shared" si="48"/>
        <v>215.99602959296584</v>
      </c>
      <c r="L222" s="2">
        <v>0.21818599999999999</v>
      </c>
      <c r="M222" s="2">
        <v>0.31066739999999998</v>
      </c>
      <c r="N222" s="2">
        <f t="shared" si="44"/>
        <v>1.4325444659721588E-2</v>
      </c>
      <c r="O222" s="2">
        <f t="shared" si="45"/>
        <v>4.6447001764004084E-2</v>
      </c>
      <c r="P222" s="2">
        <f t="shared" si="46"/>
        <v>9.3331162504339357E-2</v>
      </c>
    </row>
    <row r="223" spans="1:16" x14ac:dyDescent="0.55000000000000004">
      <c r="A223">
        <f t="shared" si="47"/>
        <v>216.99602959296584</v>
      </c>
      <c r="C223">
        <f t="shared" si="50"/>
        <v>2.5692627045725804E-2</v>
      </c>
      <c r="D223">
        <f t="shared" si="49"/>
        <v>7.3923276705407381E-2</v>
      </c>
      <c r="E223" s="2">
        <f t="shared" si="43"/>
        <v>1.6280834391085981E-2</v>
      </c>
      <c r="K223">
        <f t="shared" si="48"/>
        <v>216.99602959296584</v>
      </c>
      <c r="L223" s="2">
        <v>0.19583400000000001</v>
      </c>
      <c r="M223" s="2">
        <v>0.15328899999999901</v>
      </c>
      <c r="N223" s="2">
        <f t="shared" si="44"/>
        <v>1.486222445421073E-2</v>
      </c>
      <c r="O223" s="2">
        <f t="shared" si="45"/>
        <v>3.7312201389840892E-2</v>
      </c>
      <c r="P223" s="2">
        <f t="shared" si="46"/>
        <v>2.1940450815213633E-2</v>
      </c>
    </row>
    <row r="224" spans="1:16" x14ac:dyDescent="0.55000000000000004">
      <c r="A224">
        <f t="shared" si="47"/>
        <v>217.99602959296584</v>
      </c>
      <c r="C224">
        <f t="shared" si="50"/>
        <v>-8.4034410350522004E-2</v>
      </c>
      <c r="D224">
        <f t="shared" si="49"/>
        <v>2.788353971763765E-2</v>
      </c>
      <c r="E224" s="2">
        <f t="shared" si="43"/>
        <v>7.1775140418366933E-3</v>
      </c>
      <c r="K224">
        <f t="shared" si="48"/>
        <v>217.99602959296584</v>
      </c>
      <c r="L224" s="2">
        <v>0.13284199999999999</v>
      </c>
      <c r="M224" s="2">
        <v>6.8579999999998599E-4</v>
      </c>
      <c r="N224" s="2">
        <f t="shared" si="44"/>
        <v>1.101627838484423E-2</v>
      </c>
      <c r="O224" s="2">
        <f t="shared" si="45"/>
        <v>1.6944662310653696E-2</v>
      </c>
      <c r="P224" s="2">
        <f t="shared" si="46"/>
        <v>2.0071354638362521E-5</v>
      </c>
    </row>
    <row r="225" spans="1:16" x14ac:dyDescent="0.55000000000000004">
      <c r="A225">
        <f t="shared" si="47"/>
        <v>218.99602959296584</v>
      </c>
      <c r="C225">
        <f t="shared" si="50"/>
        <v>-0.17492199481864754</v>
      </c>
      <c r="D225">
        <f t="shared" si="49"/>
        <v>-2.7678620863827413E-2</v>
      </c>
      <c r="E225" s="2">
        <f t="shared" si="43"/>
        <v>1.0318996453567836E-3</v>
      </c>
      <c r="K225">
        <f t="shared" si="48"/>
        <v>218.99602959296584</v>
      </c>
      <c r="L225" s="2">
        <v>5.6895999999999898E-2</v>
      </c>
      <c r="M225" s="2">
        <v>-0.1427988</v>
      </c>
      <c r="N225" s="2">
        <f t="shared" si="44"/>
        <v>7.1528664942601327E-3</v>
      </c>
      <c r="O225" s="2">
        <f t="shared" si="45"/>
        <v>2.9404227204400993E-3</v>
      </c>
      <c r="P225" s="2">
        <f t="shared" si="46"/>
        <v>2.1893554382413277E-2</v>
      </c>
    </row>
    <row r="226" spans="1:16" x14ac:dyDescent="0.55000000000000004">
      <c r="A226">
        <f t="shared" si="47"/>
        <v>219.99602959296584</v>
      </c>
      <c r="C226">
        <f t="shared" si="50"/>
        <v>-0.22278761455912607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-7.8228331740845203E-2</v>
      </c>
      <c r="E226" s="2">
        <f t="shared" si="43"/>
        <v>1.7243078059106154E-3</v>
      </c>
      <c r="K226">
        <f t="shared" si="48"/>
        <v>219.99602959296584</v>
      </c>
      <c r="L226" s="2">
        <v>-2.5146000000000002E-2</v>
      </c>
      <c r="M226" s="2">
        <v>-0.2643124</v>
      </c>
      <c r="N226" s="2">
        <f t="shared" si="44"/>
        <v>2.8177339430451418E-3</v>
      </c>
      <c r="O226" s="2">
        <f t="shared" si="45"/>
        <v>7.7374850527291996E-4</v>
      </c>
      <c r="P226" s="2">
        <f t="shared" si="46"/>
        <v>7.2618557697387204E-2</v>
      </c>
    </row>
    <row r="227" spans="1:16" x14ac:dyDescent="0.55000000000000004">
      <c r="A227">
        <f t="shared" si="47"/>
        <v>220.99602959296584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-0.21415900715442276</v>
      </c>
      <c r="D227">
        <f t="shared" si="51"/>
        <v>-0.11032984503474547</v>
      </c>
      <c r="E227" s="2">
        <f t="shared" si="43"/>
        <v>7.5749507242809525E-3</v>
      </c>
      <c r="K227">
        <f t="shared" si="48"/>
        <v>220.99602959296584</v>
      </c>
      <c r="L227" s="2">
        <v>-0.100076</v>
      </c>
      <c r="M227" s="2">
        <v>-0.301193199999999</v>
      </c>
      <c r="N227" s="2">
        <f t="shared" si="44"/>
        <v>1.0514133799657428E-4</v>
      </c>
      <c r="O227" s="2">
        <f t="shared" si="45"/>
        <v>1.0556809401884928E-2</v>
      </c>
      <c r="P227" s="2">
        <f t="shared" si="46"/>
        <v>9.3855902161942992E-2</v>
      </c>
    </row>
    <row r="228" spans="1:16" x14ac:dyDescent="0.55000000000000004">
      <c r="A228">
        <f t="shared" si="47"/>
        <v>221.99602959296584</v>
      </c>
      <c r="C228">
        <f t="shared" si="52"/>
        <v>-0.14976887428490304</v>
      </c>
      <c r="D228">
        <f t="shared" si="51"/>
        <v>-0.11507444691956921</v>
      </c>
      <c r="E228" s="2">
        <f t="shared" si="43"/>
        <v>8.3732978386465585E-3</v>
      </c>
      <c r="K228">
        <f t="shared" si="48"/>
        <v>221.99602959296584</v>
      </c>
      <c r="L228" s="2">
        <v>-0.155193999999999</v>
      </c>
      <c r="M228" s="2">
        <v>-0.24127460000000001</v>
      </c>
      <c r="N228" s="2">
        <f t="shared" si="44"/>
        <v>1.6095785393734235E-3</v>
      </c>
      <c r="O228" s="2">
        <f t="shared" si="45"/>
        <v>2.4921148335595823E-2</v>
      </c>
      <c r="P228" s="2">
        <f t="shared" si="46"/>
        <v>6.0732923265265644E-2</v>
      </c>
    </row>
    <row r="229" spans="1:16" x14ac:dyDescent="0.55000000000000004">
      <c r="A229">
        <f t="shared" si="47"/>
        <v>222.99602959296584</v>
      </c>
      <c r="C229">
        <f t="shared" si="52"/>
        <v>-4.4487591121798689E-2</v>
      </c>
      <c r="D229">
        <f t="shared" si="51"/>
        <v>-9.0382220812420186E-2</v>
      </c>
      <c r="E229" s="2">
        <f t="shared" si="43"/>
        <v>3.7332355249598296E-3</v>
      </c>
      <c r="K229">
        <f t="shared" si="48"/>
        <v>222.99602959296584</v>
      </c>
      <c r="L229" s="2">
        <v>-0.15265400000000001</v>
      </c>
      <c r="M229" s="2">
        <v>-0.1055878</v>
      </c>
      <c r="N229" s="2">
        <f t="shared" si="44"/>
        <v>3.8777744831866999E-3</v>
      </c>
      <c r="O229" s="2">
        <f t="shared" si="45"/>
        <v>2.4125649112660141E-2</v>
      </c>
      <c r="P229" s="2">
        <f t="shared" si="46"/>
        <v>1.2266383513055751E-2</v>
      </c>
    </row>
    <row r="230" spans="1:16" x14ac:dyDescent="0.55000000000000004">
      <c r="A230">
        <f t="shared" si="47"/>
        <v>223.99602959296584</v>
      </c>
      <c r="C230">
        <f t="shared" si="52"/>
        <v>7.6298692418517874E-2</v>
      </c>
      <c r="D230">
        <f t="shared" si="51"/>
        <v>-4.1595476288848604E-2</v>
      </c>
      <c r="E230" s="2">
        <f t="shared" si="43"/>
        <v>8.7095179412217255E-4</v>
      </c>
      <c r="K230">
        <f t="shared" si="48"/>
        <v>223.99602959296584</v>
      </c>
      <c r="L230" s="2">
        <v>-9.4488000000000003E-2</v>
      </c>
      <c r="M230" s="2">
        <v>4.6786800000000003E-2</v>
      </c>
      <c r="N230" s="2">
        <f t="shared" si="44"/>
        <v>2.797619064534713E-3</v>
      </c>
      <c r="O230" s="2">
        <f t="shared" si="45"/>
        <v>9.4397421034257273E-3</v>
      </c>
      <c r="P230" s="2">
        <f t="shared" si="46"/>
        <v>1.7322987721428648E-3</v>
      </c>
    </row>
    <row r="231" spans="1:16" x14ac:dyDescent="0.55000000000000004">
      <c r="A231">
        <f t="shared" si="47"/>
        <v>224.99602959296584</v>
      </c>
      <c r="C231">
        <f t="shared" si="52"/>
        <v>0.18296583049520448</v>
      </c>
      <c r="D231">
        <f t="shared" si="51"/>
        <v>1.9790672432360993E-2</v>
      </c>
      <c r="E231" s="2">
        <f t="shared" si="43"/>
        <v>7.9656169340347921E-5</v>
      </c>
      <c r="K231">
        <f t="shared" si="48"/>
        <v>224.99602959296584</v>
      </c>
      <c r="L231" s="2">
        <v>-2.0066000000000001E-2</v>
      </c>
      <c r="M231" s="2">
        <v>0.174040799999999</v>
      </c>
      <c r="N231" s="2">
        <f t="shared" si="44"/>
        <v>1.5885543373805246E-3</v>
      </c>
      <c r="O231" s="2">
        <f t="shared" si="45"/>
        <v>5.1694093940091927E-4</v>
      </c>
      <c r="P231" s="2">
        <f t="shared" si="46"/>
        <v>2.8518729640047515E-2</v>
      </c>
    </row>
    <row r="232" spans="1:16" x14ac:dyDescent="0.55000000000000004">
      <c r="A232">
        <f t="shared" si="47"/>
        <v>225.99602959296584</v>
      </c>
      <c r="C232">
        <f t="shared" si="52"/>
        <v>0.24901967469300065</v>
      </c>
      <c r="D232">
        <f t="shared" si="51"/>
        <v>7.8948245983640419E-2</v>
      </c>
      <c r="E232" s="2">
        <f t="shared" si="43"/>
        <v>2.8616428400510714E-3</v>
      </c>
      <c r="K232">
        <f t="shared" si="48"/>
        <v>225.99602959296584</v>
      </c>
      <c r="L232" s="2">
        <v>6.0706000000000003E-2</v>
      </c>
      <c r="M232" s="2">
        <v>0.30251400000000001</v>
      </c>
      <c r="N232" s="2">
        <f t="shared" si="44"/>
        <v>3.327795385276449E-4</v>
      </c>
      <c r="O232" s="2">
        <f t="shared" si="45"/>
        <v>3.3681383860361103E-3</v>
      </c>
      <c r="P232" s="2">
        <f t="shared" si="46"/>
        <v>8.8415888682397914E-2</v>
      </c>
    </row>
    <row r="233" spans="1:16" x14ac:dyDescent="0.55000000000000004">
      <c r="A233">
        <f t="shared" si="47"/>
        <v>226.99602959296584</v>
      </c>
      <c r="C233">
        <f t="shared" si="52"/>
        <v>0.25771324237640914</v>
      </c>
      <c r="D233">
        <f t="shared" si="51"/>
        <v>0.12138544078358596</v>
      </c>
      <c r="E233" s="2">
        <f t="shared" si="43"/>
        <v>1.1249902514003277E-2</v>
      </c>
      <c r="K233">
        <f t="shared" si="48"/>
        <v>226.99602959296584</v>
      </c>
      <c r="L233" s="2">
        <v>0.13588999999999901</v>
      </c>
      <c r="M233" s="2">
        <v>0.36377880000000001</v>
      </c>
      <c r="N233" s="2">
        <f t="shared" si="44"/>
        <v>2.1038223806243286E-4</v>
      </c>
      <c r="O233" s="2">
        <f t="shared" si="45"/>
        <v>1.7747479083130235E-2</v>
      </c>
      <c r="P233" s="2">
        <f t="shared" si="46"/>
        <v>0.12860320735346306</v>
      </c>
    </row>
    <row r="234" spans="1:16" x14ac:dyDescent="0.55000000000000004">
      <c r="A234">
        <f t="shared" si="47"/>
        <v>227.99602959296584</v>
      </c>
      <c r="C234">
        <f t="shared" si="52"/>
        <v>0.20625736345854753</v>
      </c>
      <c r="D234">
        <f t="shared" si="51"/>
        <v>0.1365495379870246</v>
      </c>
      <c r="E234" s="2">
        <f t="shared" si="43"/>
        <v>8.2161963307097064E-3</v>
      </c>
      <c r="K234">
        <f t="shared" si="48"/>
        <v>227.99602959296584</v>
      </c>
      <c r="L234" s="2">
        <v>0.18821399999999999</v>
      </c>
      <c r="M234" s="2">
        <v>0.29690060000000001</v>
      </c>
      <c r="N234" s="2">
        <f t="shared" si="44"/>
        <v>2.6692166350901774E-3</v>
      </c>
      <c r="O234" s="2">
        <f t="shared" si="45"/>
        <v>3.4426451538648886E-2</v>
      </c>
      <c r="P234" s="2">
        <f t="shared" si="46"/>
        <v>8.5109131366337035E-2</v>
      </c>
    </row>
    <row r="235" spans="1:16" x14ac:dyDescent="0.55000000000000004">
      <c r="A235">
        <f t="shared" si="47"/>
        <v>228.99602959296584</v>
      </c>
      <c r="C235">
        <f t="shared" si="52"/>
        <v>0.10656897185276418</v>
      </c>
      <c r="D235">
        <f t="shared" si="51"/>
        <v>0.12046353935611173</v>
      </c>
      <c r="E235" s="2">
        <f t="shared" si="43"/>
        <v>1.9471490153384976E-4</v>
      </c>
      <c r="K235">
        <f t="shared" si="48"/>
        <v>228.99602959296584</v>
      </c>
      <c r="L235" s="2">
        <v>0.178816</v>
      </c>
      <c r="M235" s="2">
        <v>0.12052300000000001</v>
      </c>
      <c r="N235" s="2">
        <f t="shared" si="44"/>
        <v>3.4050096631965295E-3</v>
      </c>
      <c r="O235" s="2">
        <f t="shared" si="45"/>
        <v>3.1027295219512092E-2</v>
      </c>
      <c r="P235" s="2">
        <f t="shared" si="46"/>
        <v>1.3307259010802463E-2</v>
      </c>
    </row>
    <row r="236" spans="1:16" x14ac:dyDescent="0.55000000000000004">
      <c r="A236">
        <f t="shared" si="47"/>
        <v>229.99602959296584</v>
      </c>
      <c r="C236">
        <f t="shared" si="52"/>
        <v>-1.7634405376371703E-2</v>
      </c>
      <c r="D236">
        <f t="shared" si="51"/>
        <v>7.6736730456661087E-2</v>
      </c>
      <c r="E236" s="2">
        <f t="shared" si="43"/>
        <v>1.1050169097994833E-3</v>
      </c>
      <c r="K236">
        <f t="shared" si="48"/>
        <v>229.99602959296584</v>
      </c>
      <c r="L236" s="2">
        <v>0.117856</v>
      </c>
      <c r="M236" s="2">
        <v>-5.0876200000000003E-2</v>
      </c>
      <c r="N236" s="2">
        <f t="shared" si="44"/>
        <v>1.6907943277777594E-3</v>
      </c>
      <c r="O236" s="2">
        <f t="shared" si="45"/>
        <v>1.3267737369976104E-2</v>
      </c>
      <c r="P236" s="2">
        <f t="shared" si="46"/>
        <v>3.1407177057986174E-3</v>
      </c>
    </row>
    <row r="237" spans="1:16" x14ac:dyDescent="0.55000000000000004">
      <c r="A237">
        <f t="shared" si="47"/>
        <v>230.99602959296584</v>
      </c>
      <c r="C237">
        <f t="shared" si="52"/>
        <v>-0.13667274749246192</v>
      </c>
      <c r="D237">
        <f t="shared" si="51"/>
        <v>1.5694906995104001E-2</v>
      </c>
      <c r="E237" s="2">
        <f t="shared" si="43"/>
        <v>2.6985586010438234E-3</v>
      </c>
      <c r="K237">
        <f t="shared" si="48"/>
        <v>230.99602959296584</v>
      </c>
      <c r="L237" s="2">
        <v>3.3782E-2</v>
      </c>
      <c r="M237" s="2">
        <v>-0.18862039999999899</v>
      </c>
      <c r="N237" s="2">
        <f t="shared" si="44"/>
        <v>3.2714293336775775E-4</v>
      </c>
      <c r="O237" s="2">
        <f t="shared" si="45"/>
        <v>9.6793568515771285E-4</v>
      </c>
      <c r="P237" s="2">
        <f t="shared" si="46"/>
        <v>3.7553132603652048E-2</v>
      </c>
    </row>
    <row r="238" spans="1:16" x14ac:dyDescent="0.55000000000000004">
      <c r="A238">
        <f t="shared" si="47"/>
        <v>231.99602959296584</v>
      </c>
      <c r="C238">
        <f t="shared" si="52"/>
        <v>-0.22222044605590546</v>
      </c>
      <c r="D238">
        <f t="shared" si="51"/>
        <v>-4.8154692206201069E-2</v>
      </c>
      <c r="E238" s="2">
        <f t="shared" si="43"/>
        <v>8.0765007783289346E-3</v>
      </c>
      <c r="K238">
        <f t="shared" si="48"/>
        <v>231.99602959296584</v>
      </c>
      <c r="L238" s="2">
        <v>-4.6735999999999903E-2</v>
      </c>
      <c r="M238" s="2">
        <v>-0.31208979999999997</v>
      </c>
      <c r="N238" s="2">
        <f t="shared" si="44"/>
        <v>2.012687575935933E-6</v>
      </c>
      <c r="O238" s="2">
        <f t="shared" si="45"/>
        <v>2.4409859602289126E-3</v>
      </c>
      <c r="P238" s="2">
        <f t="shared" si="46"/>
        <v>0.10065118333422071</v>
      </c>
    </row>
    <row r="239" spans="1:16" x14ac:dyDescent="0.55000000000000004">
      <c r="A239">
        <f t="shared" si="47"/>
        <v>232.99602959296584</v>
      </c>
      <c r="C239">
        <f t="shared" si="52"/>
        <v>-0.25427906685903584</v>
      </c>
      <c r="D239">
        <f t="shared" si="51"/>
        <v>-9.9693022199798684E-2</v>
      </c>
      <c r="E239" s="2">
        <f t="shared" si="43"/>
        <v>1.3800453896580508E-2</v>
      </c>
      <c r="K239">
        <f t="shared" si="48"/>
        <v>232.99602959296584</v>
      </c>
      <c r="L239" s="2">
        <v>-0.123443999999999</v>
      </c>
      <c r="M239" s="2">
        <v>-0.37175439999999998</v>
      </c>
      <c r="N239" s="2">
        <f t="shared" si="44"/>
        <v>5.6410894646560816E-4</v>
      </c>
      <c r="O239" s="2">
        <f t="shared" si="45"/>
        <v>1.5904825548895881E-2</v>
      </c>
      <c r="P239" s="2">
        <f t="shared" si="46"/>
        <v>0.14206891748461473</v>
      </c>
    </row>
    <row r="240" spans="1:16" x14ac:dyDescent="0.55000000000000004">
      <c r="A240">
        <f t="shared" si="47"/>
        <v>233.99602959296584</v>
      </c>
      <c r="C240">
        <f t="shared" si="52"/>
        <v>-0.22606960496231424</v>
      </c>
      <c r="D240">
        <f t="shared" si="51"/>
        <v>-0.12690465172884374</v>
      </c>
      <c r="E240" s="2">
        <f t="shared" si="43"/>
        <v>1.1739027994938289E-2</v>
      </c>
      <c r="K240">
        <f t="shared" si="48"/>
        <v>233.99602959296584</v>
      </c>
      <c r="L240" s="2">
        <v>-0.183896</v>
      </c>
      <c r="M240" s="2">
        <v>-0.3344164</v>
      </c>
      <c r="N240" s="2">
        <f t="shared" si="44"/>
        <v>3.248013777764226E-3</v>
      </c>
      <c r="O240" s="2">
        <f t="shared" si="45"/>
        <v>3.4806997438772941E-2</v>
      </c>
      <c r="P240" s="2">
        <f t="shared" si="46"/>
        <v>0.11531614291719525</v>
      </c>
    </row>
    <row r="241" spans="1:16" x14ac:dyDescent="0.55000000000000004">
      <c r="A241">
        <f t="shared" si="47"/>
        <v>234.99602959296584</v>
      </c>
      <c r="C241">
        <f t="shared" si="52"/>
        <v>-0.14562849661630051</v>
      </c>
      <c r="D241">
        <f t="shared" si="51"/>
        <v>-0.12381427491724828</v>
      </c>
      <c r="E241" s="2">
        <f t="shared" si="43"/>
        <v>3.0061428519349924E-3</v>
      </c>
      <c r="K241">
        <f t="shared" si="48"/>
        <v>234.99602959296584</v>
      </c>
      <c r="L241" s="2">
        <v>-0.19964399999999999</v>
      </c>
      <c r="M241" s="2">
        <v>-0.20045679999999999</v>
      </c>
      <c r="N241" s="2">
        <f t="shared" si="44"/>
        <v>5.7501472061257039E-3</v>
      </c>
      <c r="O241" s="2">
        <f t="shared" si="45"/>
        <v>4.0931090236976136E-2</v>
      </c>
      <c r="P241" s="2">
        <f t="shared" si="46"/>
        <v>4.2280697446148138E-2</v>
      </c>
    </row>
    <row r="242" spans="1:16" x14ac:dyDescent="0.55000000000000004">
      <c r="A242">
        <f t="shared" si="47"/>
        <v>235.99602959296584</v>
      </c>
      <c r="C242">
        <f t="shared" si="52"/>
        <v>-3.3715968745104359E-2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-9.1914822233885057E-2</v>
      </c>
      <c r="E242" s="2">
        <f t="shared" si="43"/>
        <v>1.202783465526403E-3</v>
      </c>
      <c r="K242">
        <f t="shared" si="48"/>
        <v>235.99602959296584</v>
      </c>
      <c r="L242" s="2">
        <v>-0.14452599999999999</v>
      </c>
      <c r="M242" s="2">
        <v>9.6519999999999202E-4</v>
      </c>
      <c r="N242" s="2">
        <f t="shared" si="44"/>
        <v>2.7679360259377458E-3</v>
      </c>
      <c r="O242" s="2">
        <f t="shared" si="45"/>
        <v>2.1666761103264934E-2</v>
      </c>
      <c r="P242" s="2">
        <f t="shared" si="46"/>
        <v>1.7645935462026111E-5</v>
      </c>
    </row>
    <row r="243" spans="1:16" x14ac:dyDescent="0.55000000000000004">
      <c r="A243">
        <f t="shared" si="47"/>
        <v>236.99602959296584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8.1433025922507993E-2</v>
      </c>
      <c r="D243">
        <f t="shared" si="53"/>
        <v>-3.9735083894949265E-2</v>
      </c>
      <c r="E243" s="2">
        <f t="shared" si="43"/>
        <v>8.0619521194796387E-3</v>
      </c>
      <c r="K243">
        <f t="shared" si="48"/>
        <v>236.99602959296584</v>
      </c>
      <c r="L243" s="2">
        <v>-5.9436000000000003E-2</v>
      </c>
      <c r="M243" s="2">
        <v>0.1712214</v>
      </c>
      <c r="N243" s="2">
        <f t="shared" si="44"/>
        <v>3.8812609537824754E-4</v>
      </c>
      <c r="O243" s="2">
        <f t="shared" si="45"/>
        <v>3.8571968749089238E-3</v>
      </c>
      <c r="P243" s="2">
        <f t="shared" si="46"/>
        <v>2.7574426907183609E-2</v>
      </c>
    </row>
    <row r="244" spans="1:16" x14ac:dyDescent="0.55000000000000004">
      <c r="A244">
        <f t="shared" si="47"/>
        <v>237.99602959296584</v>
      </c>
      <c r="C244">
        <f t="shared" si="54"/>
        <v>0.17119668660566167</v>
      </c>
      <c r="D244">
        <f t="shared" si="53"/>
        <v>1.9340114009574211E-2</v>
      </c>
      <c r="E244" s="2">
        <f t="shared" si="43"/>
        <v>2.7881957518353945E-2</v>
      </c>
      <c r="K244">
        <f t="shared" si="48"/>
        <v>237.99602959296584</v>
      </c>
      <c r="L244" s="2">
        <v>3.9623999999999902E-2</v>
      </c>
      <c r="M244" s="2">
        <v>0.33817560000000002</v>
      </c>
      <c r="N244" s="2">
        <f t="shared" si="44"/>
        <v>4.1143603087258763E-4</v>
      </c>
      <c r="O244" s="2">
        <f t="shared" si="45"/>
        <v>1.3655733404049054E-3</v>
      </c>
      <c r="P244" s="2">
        <f t="shared" si="46"/>
        <v>0.11089545593619644</v>
      </c>
    </row>
    <row r="245" spans="1:16" x14ac:dyDescent="0.55000000000000004">
      <c r="A245">
        <f t="shared" si="47"/>
        <v>238.99602959296584</v>
      </c>
      <c r="C245">
        <f t="shared" si="54"/>
        <v>0.21371665028017273</v>
      </c>
      <c r="D245">
        <f t="shared" si="53"/>
        <v>7.0447709317256926E-2</v>
      </c>
      <c r="E245" s="2">
        <f t="shared" si="43"/>
        <v>5.1563032790262087E-2</v>
      </c>
      <c r="K245">
        <f t="shared" si="48"/>
        <v>238.99602959296584</v>
      </c>
      <c r="L245" s="2">
        <v>0.136905999999999</v>
      </c>
      <c r="M245" s="2">
        <v>0.44079160000000001</v>
      </c>
      <c r="N245" s="2">
        <f t="shared" si="44"/>
        <v>4.4167044004718419E-3</v>
      </c>
      <c r="O245" s="2">
        <f t="shared" si="45"/>
        <v>1.8019213697955831E-2</v>
      </c>
      <c r="P245" s="2">
        <f t="shared" si="46"/>
        <v>0.18976974479972381</v>
      </c>
    </row>
    <row r="246" spans="1:16" x14ac:dyDescent="0.55000000000000004">
      <c r="A246">
        <f t="shared" si="47"/>
        <v>239.99602959296584</v>
      </c>
      <c r="C246">
        <f t="shared" si="54"/>
        <v>0.19932145645599089</v>
      </c>
      <c r="D246">
        <f t="shared" si="53"/>
        <v>0.100974172697243</v>
      </c>
      <c r="E246" s="2">
        <f t="shared" si="43"/>
        <v>6.2540378291524451E-2</v>
      </c>
      <c r="K246">
        <f t="shared" si="48"/>
        <v>239.99602959296584</v>
      </c>
      <c r="L246" s="2">
        <v>0.21107399999999901</v>
      </c>
      <c r="M246" s="2">
        <v>0.44940219999999997</v>
      </c>
      <c r="N246" s="2">
        <f t="shared" si="44"/>
        <v>1.2121971972096699E-2</v>
      </c>
      <c r="O246" s="2">
        <f t="shared" si="45"/>
        <v>4.3432087492224478E-2</v>
      </c>
      <c r="P246" s="2">
        <f t="shared" si="46"/>
        <v>0.19734588442424214</v>
      </c>
    </row>
    <row r="247" spans="1:16" x14ac:dyDescent="0.55000000000000004">
      <c r="A247">
        <f t="shared" si="47"/>
        <v>240.99602959296584</v>
      </c>
      <c r="C247">
        <f t="shared" si="54"/>
        <v>0.13286910007057845</v>
      </c>
      <c r="D247">
        <f t="shared" si="53"/>
        <v>0.10369924147043047</v>
      </c>
      <c r="E247" s="2">
        <f t="shared" si="43"/>
        <v>3.357466208334528E-2</v>
      </c>
      <c r="K247">
        <f t="shared" si="48"/>
        <v>240.99602959296584</v>
      </c>
      <c r="L247" s="2">
        <v>0.24765000000000001</v>
      </c>
      <c r="M247" s="2">
        <v>0.31610300000000002</v>
      </c>
      <c r="N247" s="2">
        <f t="shared" si="44"/>
        <v>2.0721820881238438E-2</v>
      </c>
      <c r="O247" s="2">
        <f t="shared" si="45"/>
        <v>6.0015036153946488E-2</v>
      </c>
      <c r="P247" s="2">
        <f t="shared" si="46"/>
        <v>9.6681876087367016E-2</v>
      </c>
    </row>
    <row r="248" spans="1:16" x14ac:dyDescent="0.55000000000000004">
      <c r="A248">
        <f t="shared" si="47"/>
        <v>241.99602959296584</v>
      </c>
      <c r="C248">
        <f t="shared" si="54"/>
        <v>3.2428491523978448E-2</v>
      </c>
      <c r="D248">
        <f t="shared" si="53"/>
        <v>7.8569557411910407E-2</v>
      </c>
      <c r="E248" s="2">
        <f t="shared" si="43"/>
        <v>4.3790391022796582E-3</v>
      </c>
      <c r="K248">
        <f t="shared" si="48"/>
        <v>241.99602959296584</v>
      </c>
      <c r="L248" s="2">
        <v>0.20319999999999999</v>
      </c>
      <c r="M248" s="2">
        <v>9.8602800000000004E-2</v>
      </c>
      <c r="N248" s="2">
        <f t="shared" si="44"/>
        <v>1.5532747219703094E-2</v>
      </c>
      <c r="O248" s="2">
        <f t="shared" si="45"/>
        <v>4.0212146455326482E-2</v>
      </c>
      <c r="P248" s="2">
        <f t="shared" si="46"/>
        <v>8.7304530588586688E-3</v>
      </c>
    </row>
    <row r="249" spans="1:16" x14ac:dyDescent="0.55000000000000004">
      <c r="A249">
        <f t="shared" si="47"/>
        <v>242.99602959296584</v>
      </c>
      <c r="C249">
        <f t="shared" si="54"/>
        <v>-7.5361678126408677E-2</v>
      </c>
      <c r="D249">
        <f t="shared" si="53"/>
        <v>3.2660844981726875E-2</v>
      </c>
      <c r="E249" s="2">
        <f t="shared" si="43"/>
        <v>2.2381590577075241E-4</v>
      </c>
      <c r="K249">
        <f t="shared" si="48"/>
        <v>242.99602959296584</v>
      </c>
      <c r="L249" s="2">
        <v>0.124205999999999</v>
      </c>
      <c r="M249" s="2">
        <v>-6.0401200000000002E-2</v>
      </c>
      <c r="N249" s="2">
        <f t="shared" si="44"/>
        <v>8.3805154073194731E-3</v>
      </c>
      <c r="O249" s="2">
        <f t="shared" si="45"/>
        <v>1.4770917812635859E-2</v>
      </c>
      <c r="P249" s="2">
        <f t="shared" si="46"/>
        <v>4.2990454604464462E-3</v>
      </c>
    </row>
    <row r="250" spans="1:16" x14ac:dyDescent="0.55000000000000004">
      <c r="A250">
        <f t="shared" si="47"/>
        <v>243.99602959296584</v>
      </c>
      <c r="C250">
        <f t="shared" si="54"/>
        <v>-0.16208493507361976</v>
      </c>
      <c r="D250">
        <f t="shared" si="53"/>
        <v>-2.1657733747336996E-2</v>
      </c>
      <c r="E250" s="2">
        <f t="shared" si="43"/>
        <v>3.9574497960476428E-3</v>
      </c>
      <c r="K250">
        <f t="shared" si="48"/>
        <v>243.99602959296584</v>
      </c>
      <c r="L250" s="2">
        <v>3.6067999999999899E-2</v>
      </c>
      <c r="M250" s="2">
        <v>-0.2249932</v>
      </c>
      <c r="N250" s="2">
        <f t="shared" si="44"/>
        <v>3.3322603366684298E-3</v>
      </c>
      <c r="O250" s="2">
        <f t="shared" si="45"/>
        <v>1.115404012515306E-3</v>
      </c>
      <c r="P250" s="2">
        <f t="shared" si="46"/>
        <v>5.2973214324760952E-2</v>
      </c>
    </row>
    <row r="251" spans="1:16" x14ac:dyDescent="0.55000000000000004">
      <c r="A251">
        <f t="shared" si="47"/>
        <v>244.99602959296584</v>
      </c>
      <c r="C251">
        <f t="shared" si="54"/>
        <v>-0.20477912492111577</v>
      </c>
      <c r="D251">
        <f t="shared" si="53"/>
        <v>-6.9892165157127387E-2</v>
      </c>
      <c r="E251" s="2">
        <f t="shared" si="43"/>
        <v>1.6582659393321788E-2</v>
      </c>
      <c r="K251">
        <f t="shared" si="48"/>
        <v>244.99602959296584</v>
      </c>
      <c r="L251" s="2">
        <v>-5.1816000000000001E-2</v>
      </c>
      <c r="M251" s="2">
        <v>-0.33355279999999898</v>
      </c>
      <c r="N251" s="2">
        <f t="shared" si="44"/>
        <v>3.2674774678774612E-4</v>
      </c>
      <c r="O251" s="2">
        <f t="shared" si="45"/>
        <v>2.9687607261009229E-3</v>
      </c>
      <c r="P251" s="2">
        <f t="shared" si="46"/>
        <v>0.11473036216229315</v>
      </c>
    </row>
    <row r="252" spans="1:16" x14ac:dyDescent="0.55000000000000004">
      <c r="A252">
        <f t="shared" si="47"/>
        <v>245.99602959296584</v>
      </c>
      <c r="C252">
        <f t="shared" si="54"/>
        <v>-0.19178806008806043</v>
      </c>
      <c r="D252">
        <f t="shared" si="53"/>
        <v>-9.9125825176802143E-2</v>
      </c>
      <c r="E252" s="2">
        <f t="shared" si="43"/>
        <v>2.2942415646974704E-2</v>
      </c>
      <c r="K252">
        <f t="shared" si="48"/>
        <v>245.99602959296584</v>
      </c>
      <c r="L252" s="2">
        <v>-0.13258800000000001</v>
      </c>
      <c r="M252" s="2">
        <v>-0.34325559999999899</v>
      </c>
      <c r="N252" s="2">
        <f t="shared" si="44"/>
        <v>1.1197171438982574E-3</v>
      </c>
      <c r="O252" s="2">
        <f t="shared" si="45"/>
        <v>1.8294817247465737E-2</v>
      </c>
      <c r="P252" s="2">
        <f t="shared" si="46"/>
        <v>0.12139754622182773</v>
      </c>
    </row>
    <row r="253" spans="1:16" x14ac:dyDescent="0.55000000000000004">
      <c r="A253">
        <f t="shared" si="47"/>
        <v>246.99602959296584</v>
      </c>
      <c r="C253">
        <f t="shared" si="54"/>
        <v>-0.12575904379784689</v>
      </c>
      <c r="D253">
        <f t="shared" si="53"/>
        <v>-0.10132232150072185</v>
      </c>
      <c r="E253" s="2">
        <f t="shared" si="43"/>
        <v>1.7424041237392825E-2</v>
      </c>
      <c r="K253">
        <f t="shared" si="48"/>
        <v>246.99602959296584</v>
      </c>
      <c r="L253" s="2">
        <v>-0.17805399999999999</v>
      </c>
      <c r="M253" s="2">
        <v>-0.25775920000000002</v>
      </c>
      <c r="N253" s="2">
        <f t="shared" si="44"/>
        <v>5.8877504853165835E-3</v>
      </c>
      <c r="O253" s="2">
        <f t="shared" si="45"/>
        <v>3.266128534202014E-2</v>
      </c>
      <c r="P253" s="2">
        <f t="shared" si="46"/>
        <v>6.9129611650749517E-2</v>
      </c>
    </row>
    <row r="254" spans="1:16" x14ac:dyDescent="0.55000000000000004">
      <c r="A254">
        <f t="shared" si="47"/>
        <v>247.99602959296584</v>
      </c>
      <c r="C254">
        <f t="shared" si="54"/>
        <v>-2.3029214604983111E-2</v>
      </c>
      <c r="D254">
        <f t="shared" si="53"/>
        <v>-7.5396260567828249E-2</v>
      </c>
      <c r="E254" s="2">
        <f t="shared" si="43"/>
        <v>4.0107883787496856E-3</v>
      </c>
      <c r="K254">
        <f t="shared" si="48"/>
        <v>247.99602959296584</v>
      </c>
      <c r="L254" s="2">
        <v>-0.16002</v>
      </c>
      <c r="M254" s="2">
        <v>-8.6360000000000006E-2</v>
      </c>
      <c r="N254" s="2">
        <f t="shared" si="44"/>
        <v>7.1611772754840994E-3</v>
      </c>
      <c r="O254" s="2">
        <f t="shared" si="45"/>
        <v>2.6468145175174537E-2</v>
      </c>
      <c r="P254" s="2">
        <f t="shared" si="46"/>
        <v>8.3769915685533332E-3</v>
      </c>
    </row>
    <row r="255" spans="1:16" x14ac:dyDescent="0.55000000000000004">
      <c r="A255">
        <f t="shared" si="47"/>
        <v>248.99602959296584</v>
      </c>
      <c r="C255">
        <f t="shared" si="54"/>
        <v>9.0449622340076474E-2</v>
      </c>
      <c r="D255">
        <f t="shared" si="53"/>
        <v>-2.7528619359197887E-2</v>
      </c>
      <c r="E255" s="2">
        <f t="shared" si="43"/>
        <v>5.6644106338814369E-4</v>
      </c>
      <c r="K255">
        <f t="shared" si="48"/>
        <v>248.99602959296584</v>
      </c>
      <c r="L255" s="2">
        <v>-9.4995999999999997E-2</v>
      </c>
      <c r="M255" s="2">
        <v>6.6649599999999906E-2</v>
      </c>
      <c r="N255" s="2">
        <f t="shared" si="44"/>
        <v>4.5518474505308795E-3</v>
      </c>
      <c r="O255" s="2">
        <f t="shared" si="45"/>
        <v>9.5387130360129278E-3</v>
      </c>
      <c r="P255" s="2">
        <f t="shared" si="46"/>
        <v>3.780244561090578E-3</v>
      </c>
    </row>
    <row r="256" spans="1:16" x14ac:dyDescent="0.55000000000000004">
      <c r="A256">
        <f t="shared" si="47"/>
        <v>249.99602959296584</v>
      </c>
      <c r="C256">
        <f t="shared" si="54"/>
        <v>0.18562844345256949</v>
      </c>
      <c r="D256">
        <f t="shared" si="53"/>
        <v>3.0355800678399592E-2</v>
      </c>
      <c r="E256" s="2">
        <f t="shared" si="43"/>
        <v>3.1775046622564273E-4</v>
      </c>
      <c r="K256">
        <f t="shared" si="48"/>
        <v>249.99602959296584</v>
      </c>
      <c r="L256" s="2">
        <v>-1.0668E-2</v>
      </c>
      <c r="M256" s="2">
        <v>0.203454</v>
      </c>
      <c r="N256" s="2">
        <f t="shared" si="44"/>
        <v>1.6829522221010588E-3</v>
      </c>
      <c r="O256" s="2">
        <f t="shared" si="45"/>
        <v>1.7791118653771819E-4</v>
      </c>
      <c r="P256" s="2">
        <f t="shared" si="46"/>
        <v>3.9318168006735356E-2</v>
      </c>
    </row>
    <row r="257" spans="1:16" x14ac:dyDescent="0.55000000000000004">
      <c r="A257">
        <f t="shared" si="47"/>
        <v>250.99602959296584</v>
      </c>
      <c r="C257">
        <f t="shared" si="54"/>
        <v>0.23768707357123176</v>
      </c>
      <c r="D257">
        <f t="shared" si="53"/>
        <v>8.3569608449794663E-2</v>
      </c>
      <c r="E257" s="2">
        <f t="shared" si="43"/>
        <v>1.4350249388187141E-2</v>
      </c>
      <c r="K257">
        <f t="shared" si="48"/>
        <v>250.99602959296584</v>
      </c>
      <c r="L257" s="2">
        <v>8.5851999999999901E-2</v>
      </c>
      <c r="M257" s="2">
        <v>0.35747960000000001</v>
      </c>
      <c r="N257" s="2">
        <f t="shared" si="44"/>
        <v>5.2093111884482657E-6</v>
      </c>
      <c r="O257" s="2">
        <f t="shared" si="45"/>
        <v>6.9191893549696909E-3</v>
      </c>
      <c r="P257" s="2">
        <f t="shared" si="46"/>
        <v>0.12412493859717683</v>
      </c>
    </row>
    <row r="258" spans="1:16" x14ac:dyDescent="0.55000000000000004">
      <c r="A258">
        <f t="shared" si="47"/>
        <v>251.99602959296584</v>
      </c>
      <c r="C258">
        <f t="shared" si="54"/>
        <v>0.23233002432518637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0.11835656862731755</v>
      </c>
      <c r="E258" s="2">
        <f t="shared" si="43"/>
        <v>2.5950173571242859E-2</v>
      </c>
      <c r="K258">
        <f t="shared" si="48"/>
        <v>251.99602959296584</v>
      </c>
      <c r="L258" s="2">
        <v>0.15824199999999899</v>
      </c>
      <c r="M258" s="2">
        <v>0.39342060000000001</v>
      </c>
      <c r="N258" s="2">
        <f t="shared" si="44"/>
        <v>1.590847635784881E-3</v>
      </c>
      <c r="O258" s="2">
        <f t="shared" si="45"/>
        <v>2.4202542881293383E-2</v>
      </c>
      <c r="P258" s="2">
        <f t="shared" si="46"/>
        <v>0.15074170699123901</v>
      </c>
    </row>
    <row r="259" spans="1:16" x14ac:dyDescent="0.55000000000000004">
      <c r="A259">
        <f t="shared" si="47"/>
        <v>252.99602959296584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0.16946891416618412</v>
      </c>
      <c r="D259">
        <f t="shared" si="55"/>
        <v>0.12537156282202794</v>
      </c>
      <c r="E259" s="2">
        <f t="shared" si="43"/>
        <v>1.5420793061922547E-2</v>
      </c>
      <c r="K259">
        <f t="shared" si="48"/>
        <v>252.99602959296584</v>
      </c>
      <c r="L259" s="2">
        <v>0.20573999999999901</v>
      </c>
      <c r="M259" s="2">
        <v>0.2936494</v>
      </c>
      <c r="N259" s="2">
        <f t="shared" si="44"/>
        <v>6.4590856944294825E-3</v>
      </c>
      <c r="O259" s="2">
        <f t="shared" si="45"/>
        <v>4.1237288752390085E-2</v>
      </c>
      <c r="P259" s="2">
        <f t="shared" si="46"/>
        <v>8.3222725997043487E-2</v>
      </c>
    </row>
    <row r="260" spans="1:16" x14ac:dyDescent="0.55000000000000004">
      <c r="A260">
        <f t="shared" si="47"/>
        <v>253.99602959296584</v>
      </c>
      <c r="C260">
        <f t="shared" si="56"/>
        <v>6.3360947550512664E-2</v>
      </c>
      <c r="D260">
        <f t="shared" si="55"/>
        <v>0.10207243092300639</v>
      </c>
      <c r="E260" s="2">
        <f t="shared" si="43"/>
        <v>1.3091119739754927E-3</v>
      </c>
      <c r="K260">
        <f t="shared" si="48"/>
        <v>253.99602959296584</v>
      </c>
      <c r="L260" s="2">
        <v>0.17906999999999901</v>
      </c>
      <c r="M260" s="2">
        <v>9.9542599999999995E-2</v>
      </c>
      <c r="N260" s="2">
        <f t="shared" si="44"/>
        <v>5.9286256437662502E-3</v>
      </c>
      <c r="O260" s="2">
        <f t="shared" si="45"/>
        <v>3.1116841733218142E-2</v>
      </c>
      <c r="P260" s="2">
        <f t="shared" si="46"/>
        <v>8.9069602678400819E-3</v>
      </c>
    </row>
    <row r="261" spans="1:16" x14ac:dyDescent="0.55000000000000004">
      <c r="A261">
        <f t="shared" si="47"/>
        <v>254.99602959296584</v>
      </c>
      <c r="C261">
        <f t="shared" si="56"/>
        <v>-6.0840692477385626E-2</v>
      </c>
      <c r="D261">
        <f t="shared" si="55"/>
        <v>5.3420508492354059E-2</v>
      </c>
      <c r="E261" s="2">
        <f t="shared" si="43"/>
        <v>9.3166009283707197E-4</v>
      </c>
      <c r="K261">
        <f t="shared" si="48"/>
        <v>254.99602959296584</v>
      </c>
      <c r="L261" s="2">
        <v>0.11226799999999899</v>
      </c>
      <c r="M261" s="2">
        <v>-9.1363799999999898E-2</v>
      </c>
      <c r="N261" s="2">
        <f t="shared" si="44"/>
        <v>3.4630272567423427E-3</v>
      </c>
      <c r="O261" s="2">
        <f t="shared" si="45"/>
        <v>1.2011648124435084E-2</v>
      </c>
      <c r="P261" s="2">
        <f t="shared" si="46"/>
        <v>9.3179842453149728E-3</v>
      </c>
    </row>
    <row r="262" spans="1:16" x14ac:dyDescent="0.55000000000000004">
      <c r="A262">
        <f t="shared" si="47"/>
        <v>255.99602959296584</v>
      </c>
      <c r="C262">
        <f t="shared" si="56"/>
        <v>-0.17327048161072836</v>
      </c>
      <c r="D262">
        <f t="shared" si="55"/>
        <v>-9.2907752944112014E-3</v>
      </c>
      <c r="E262" s="2">
        <f t="shared" si="43"/>
        <v>9.0693087449376722E-3</v>
      </c>
      <c r="K262">
        <f t="shared" si="48"/>
        <v>255.99602959296584</v>
      </c>
      <c r="L262" s="2">
        <v>3.0225999999999899E-2</v>
      </c>
      <c r="M262" s="2">
        <v>-0.2685034</v>
      </c>
      <c r="N262" s="2">
        <f t="shared" si="44"/>
        <v>1.5615755296689792E-3</v>
      </c>
      <c r="O262" s="2">
        <f t="shared" si="45"/>
        <v>7.5931466126810774E-4</v>
      </c>
      <c r="P262" s="2">
        <f t="shared" si="46"/>
        <v>7.489488934383226E-2</v>
      </c>
    </row>
    <row r="263" spans="1:16" x14ac:dyDescent="0.55000000000000004">
      <c r="A263">
        <f t="shared" si="47"/>
        <v>256.99602959296584</v>
      </c>
      <c r="C263">
        <f t="shared" si="56"/>
        <v>-0.24672904467092188</v>
      </c>
      <c r="D263">
        <f t="shared" si="55"/>
        <v>-7.1191666318896812E-2</v>
      </c>
      <c r="E263" s="2">
        <f t="shared" si="43"/>
        <v>1.4319940864820926E-2</v>
      </c>
      <c r="K263">
        <f t="shared" si="48"/>
        <v>256.99602959296584</v>
      </c>
      <c r="L263" s="2">
        <v>-6.0198000000000002E-2</v>
      </c>
      <c r="M263" s="2">
        <v>-0.36639500000000003</v>
      </c>
      <c r="N263" s="2">
        <f t="shared" ref="N263:N266" si="57">(L263-D263)^2</f>
        <v>1.2086069913124616E-4</v>
      </c>
      <c r="O263" s="2">
        <f t="shared" ref="O263:O266" si="58">(L263-$J$1)^2</f>
        <v>3.9524275737897237E-3</v>
      </c>
      <c r="P263" s="2">
        <f t="shared" ref="P263:P266" si="59">(M263-$J$2)^2</f>
        <v>0.13805750727119959</v>
      </c>
    </row>
    <row r="264" spans="1:16" x14ac:dyDescent="0.55000000000000004">
      <c r="A264">
        <f t="shared" si="47"/>
        <v>257.99602959296584</v>
      </c>
      <c r="C264">
        <f t="shared" si="56"/>
        <v>-0.26341689498254123</v>
      </c>
      <c r="D264">
        <f t="shared" si="55"/>
        <v>-0.11749198626146866</v>
      </c>
      <c r="E264" s="2">
        <f t="shared" si="43"/>
        <v>3.1705543447072465E-2</v>
      </c>
      <c r="K264">
        <f t="shared" si="48"/>
        <v>257.99602959296584</v>
      </c>
      <c r="L264" s="2">
        <v>-0.14655799999999999</v>
      </c>
      <c r="M264" s="2">
        <v>-0.44147740000000002</v>
      </c>
      <c r="N264" s="2">
        <f t="shared" si="57"/>
        <v>8.4483315464849227E-4</v>
      </c>
      <c r="O264" s="2">
        <f t="shared" si="58"/>
        <v>2.2269096033613735E-2</v>
      </c>
      <c r="P264" s="2">
        <f t="shared" si="59"/>
        <v>0.19949024327983689</v>
      </c>
    </row>
    <row r="265" spans="1:16" x14ac:dyDescent="0.55000000000000004">
      <c r="A265">
        <f t="shared" si="47"/>
        <v>258.99602959296584</v>
      </c>
      <c r="C265">
        <f t="shared" si="56"/>
        <v>-0.21934341817323599</v>
      </c>
      <c r="D265">
        <f t="shared" si="55"/>
        <v>-0.13712714302778584</v>
      </c>
      <c r="E265" s="2">
        <f t="shared" si="43"/>
        <v>3.1625778701234612E-2</v>
      </c>
      <c r="K265">
        <f t="shared" si="48"/>
        <v>258.99602959296584</v>
      </c>
      <c r="L265" s="2">
        <v>-0.206755999999999</v>
      </c>
      <c r="M265" s="2">
        <v>-0.39717980000000003</v>
      </c>
      <c r="N265" s="2">
        <f t="shared" si="57"/>
        <v>4.8481777232569174E-3</v>
      </c>
      <c r="O265" s="2">
        <f t="shared" si="58"/>
        <v>4.3859389885196526E-2</v>
      </c>
      <c r="P265" s="2">
        <f t="shared" si="59"/>
        <v>0.16188206757374138</v>
      </c>
    </row>
    <row r="266" spans="1:16" x14ac:dyDescent="0.55000000000000004">
      <c r="A266">
        <f t="shared" si="47"/>
        <v>259.99602959296584</v>
      </c>
      <c r="C266">
        <f t="shared" si="56"/>
        <v>-0.12531090528774305</v>
      </c>
      <c r="D266">
        <f t="shared" si="55"/>
        <v>-0.12548588859564211</v>
      </c>
      <c r="E266" s="2">
        <f t="shared" si="43"/>
        <v>1.5348359122068915E-2</v>
      </c>
      <c r="K266">
        <f t="shared" si="48"/>
        <v>259.99602959296584</v>
      </c>
      <c r="L266" s="2">
        <v>-0.223774</v>
      </c>
      <c r="M266" s="2">
        <v>-0.24919939999999999</v>
      </c>
      <c r="N266" s="2">
        <f t="shared" si="57"/>
        <v>9.6605528434354684E-3</v>
      </c>
      <c r="O266" s="2">
        <f t="shared" si="58"/>
        <v>5.1277036954868148E-2</v>
      </c>
      <c r="P266" s="2">
        <f t="shared" si="59"/>
        <v>6.4701709172812635E-2</v>
      </c>
    </row>
    <row r="267" spans="1:16" x14ac:dyDescent="0.55000000000000004">
      <c r="L267" s="2">
        <v>-0.171957999999999</v>
      </c>
      <c r="M267" s="2">
        <v>-3.4366199999999902E-2</v>
      </c>
    </row>
    <row r="268" spans="1:16" x14ac:dyDescent="0.55000000000000004">
      <c r="L268" s="2">
        <v>-8.0517999999999895E-2</v>
      </c>
      <c r="M268" s="2">
        <v>0.1489964</v>
      </c>
    </row>
    <row r="269" spans="1:16" x14ac:dyDescent="0.55000000000000004">
      <c r="L269" s="2">
        <v>2.3113999999999899E-2</v>
      </c>
      <c r="M269" s="2">
        <v>0.31671260000000001</v>
      </c>
    </row>
    <row r="270" spans="1:16" x14ac:dyDescent="0.55000000000000004">
      <c r="L270" s="2">
        <v>0.130302</v>
      </c>
      <c r="M270" s="2">
        <v>0.4480306</v>
      </c>
    </row>
    <row r="271" spans="1:16" x14ac:dyDescent="0.55000000000000004">
      <c r="L271" s="2">
        <v>0.202183999999999</v>
      </c>
      <c r="M271" s="2">
        <v>0.4402836</v>
      </c>
    </row>
    <row r="272" spans="1:16" x14ac:dyDescent="0.55000000000000004">
      <c r="L272" s="2">
        <v>0.22986999999999999</v>
      </c>
      <c r="M272" s="2">
        <v>0.27259280000000002</v>
      </c>
    </row>
  </sheetData>
  <conditionalFormatting sqref="C6:D2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F74C-DC45-42DA-A536-DDA168461A35}">
  <dimension ref="A1:P272"/>
  <sheetViews>
    <sheetView zoomScale="93" zoomScaleNormal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9049.2297999584589</v>
      </c>
      <c r="C1" t="s">
        <v>1</v>
      </c>
      <c r="D1" s="4">
        <f>B1/(60*60)</f>
        <v>2.5136749444329052</v>
      </c>
      <c r="E1" t="s">
        <v>21</v>
      </c>
      <c r="F1" t="s">
        <v>22</v>
      </c>
      <c r="G1" s="6">
        <f>SUM(N18:N126)</f>
        <v>7.6420023004840645E-2</v>
      </c>
      <c r="I1" t="s">
        <v>23</v>
      </c>
      <c r="J1">
        <f>AVERAGE(D18:D126)</f>
        <v>2.8014641043553833E-3</v>
      </c>
      <c r="K1" t="s">
        <v>24</v>
      </c>
      <c r="L1" s="2">
        <f>SUM(O18:O126)</f>
        <v>1.1757877413673234</v>
      </c>
      <c r="M1" t="s">
        <v>30</v>
      </c>
      <c r="N1" s="3">
        <f>1-(G1/L1)</f>
        <v>0.93500525620723707</v>
      </c>
    </row>
    <row r="2" spans="1:16" x14ac:dyDescent="0.55000000000000004">
      <c r="A2" t="s">
        <v>5</v>
      </c>
      <c r="B2" s="8">
        <v>12.422139313206745</v>
      </c>
      <c r="C2" s="8">
        <v>21.952402849783553</v>
      </c>
      <c r="F2" t="s">
        <v>25</v>
      </c>
      <c r="G2" s="7">
        <f>SUM(E19:E127)</f>
        <v>9.336389287436174E-2</v>
      </c>
      <c r="I2" t="s">
        <v>26</v>
      </c>
      <c r="J2">
        <f>AVERAGE(C18:C126)</f>
        <v>5.1659065431931862E-3</v>
      </c>
      <c r="K2" t="s">
        <v>27</v>
      </c>
      <c r="L2" s="2">
        <f>SUM(P18:P126)</f>
        <v>3.1301256554053287</v>
      </c>
      <c r="M2" t="s">
        <v>31</v>
      </c>
      <c r="N2" s="4">
        <f>1-(G2/L2)</f>
        <v>0.97017247767253878</v>
      </c>
    </row>
    <row r="3" spans="1:16" x14ac:dyDescent="0.55000000000000004">
      <c r="A3" t="s">
        <v>2</v>
      </c>
      <c r="B3" s="8">
        <v>0.23429835173100322</v>
      </c>
      <c r="C3" s="8">
        <v>3.0798731210653157E-2</v>
      </c>
    </row>
    <row r="4" spans="1:16" x14ac:dyDescent="0.55000000000000004">
      <c r="A4" t="s">
        <v>3</v>
      </c>
      <c r="B4">
        <v>1</v>
      </c>
      <c r="C4">
        <v>0</v>
      </c>
      <c r="D4">
        <v>121</v>
      </c>
    </row>
    <row r="5" spans="1:16" x14ac:dyDescent="0.55000000000000004">
      <c r="A5" t="s">
        <v>4</v>
      </c>
      <c r="C5" t="s">
        <v>7</v>
      </c>
      <c r="D5" t="s">
        <v>14</v>
      </c>
      <c r="E5" t="s">
        <v>28</v>
      </c>
      <c r="K5" t="s">
        <v>6</v>
      </c>
      <c r="L5" t="s">
        <v>34</v>
      </c>
      <c r="M5" t="s">
        <v>38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0.12221570332717177</v>
      </c>
      <c r="D6">
        <f t="shared" ref="D6:D17" si="1">($B$3*EXP(-D$4*((PI()/($B$1*$B$2)))^0.5)*SIN(2*PI()*$A6/$B$2-D$4*SQRT(PI()/($B$1*$B$2))))+($C$3*EXP(-D$4*((PI()/($B$1*$C$2)))^0.5)*SIN(2*PI()*$A6/$C$2-D$4*SQRT(PI()/($B$1*$C$2))))</f>
        <v>-2.0182051037358335E-2</v>
      </c>
      <c r="E6" s="2">
        <f t="shared" ref="E6:E69" si="2">(M6-C6)^2</f>
        <v>1.5525983200043177E-2</v>
      </c>
      <c r="K6">
        <v>1</v>
      </c>
      <c r="L6" s="2">
        <v>-0.121666</v>
      </c>
      <c r="M6" s="2">
        <v>-2.3876000000000101E-3</v>
      </c>
      <c r="N6" s="2">
        <f>(L6-D6)^2</f>
        <v>1.0298991897052058E-2</v>
      </c>
      <c r="O6" s="2">
        <f>(L6-$J$1)^2</f>
        <v>1.5492149620568996E-2</v>
      </c>
      <c r="P6" s="2">
        <f>(M6-$J$2)^2</f>
        <v>5.7055461098062437E-5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0.21529490620573666</v>
      </c>
      <c r="D7">
        <f t="shared" si="1"/>
        <v>4.6648094400927834E-2</v>
      </c>
      <c r="E7" s="2">
        <f t="shared" si="2"/>
        <v>1.2052374321462538E-2</v>
      </c>
      <c r="K7">
        <v>2</v>
      </c>
      <c r="L7" s="2">
        <v>-5.5626000000000002E-2</v>
      </c>
      <c r="M7" s="2">
        <v>0.1055116</v>
      </c>
      <c r="N7" s="2">
        <f t="shared" ref="N7:N70" si="4">(L7-D7)^2</f>
        <v>1.0459990385529897E-2</v>
      </c>
      <c r="O7" s="2">
        <f t="shared" ref="O7:O70" si="5">(L7-$J$1)^2</f>
        <v>3.4137685616657367E-3</v>
      </c>
      <c r="P7" s="2">
        <f t="shared" ref="P7:P70" si="6">(M7-$J$2)^2</f>
        <v>1.0069258195327441E-2</v>
      </c>
    </row>
    <row r="8" spans="1:16" x14ac:dyDescent="0.55000000000000004">
      <c r="A8">
        <f t="shared" si="0"/>
        <v>3</v>
      </c>
      <c r="C8">
        <f t="shared" si="3"/>
        <v>0.25727817787011892</v>
      </c>
      <c r="D8">
        <f t="shared" si="1"/>
        <v>0.10208937102474926</v>
      </c>
      <c r="E8" s="2">
        <f t="shared" si="2"/>
        <v>1.5361522237322225E-3</v>
      </c>
      <c r="K8">
        <v>3</v>
      </c>
      <c r="L8" s="2">
        <v>2.4129999999999999E-2</v>
      </c>
      <c r="M8" s="2">
        <v>0.21808440000000001</v>
      </c>
      <c r="N8" s="2">
        <f t="shared" si="4"/>
        <v>6.0776635305745145E-3</v>
      </c>
      <c r="O8" s="2">
        <f t="shared" si="5"/>
        <v>4.5490644345180093E-4</v>
      </c>
      <c r="P8" s="2">
        <f t="shared" si="6"/>
        <v>4.5334284855916292E-2</v>
      </c>
    </row>
    <row r="9" spans="1:16" x14ac:dyDescent="0.55000000000000004">
      <c r="A9">
        <f t="shared" si="0"/>
        <v>4</v>
      </c>
      <c r="C9">
        <f t="shared" si="3"/>
        <v>0.23877259856475494</v>
      </c>
      <c r="D9">
        <f t="shared" si="1"/>
        <v>0.13315044805591045</v>
      </c>
      <c r="E9" s="2">
        <f t="shared" si="2"/>
        <v>1.734172883096887E-3</v>
      </c>
      <c r="K9">
        <v>4</v>
      </c>
      <c r="L9" s="2">
        <v>9.2455999999999899E-2</v>
      </c>
      <c r="M9" s="2">
        <v>0.280415999999999</v>
      </c>
      <c r="N9" s="2">
        <f t="shared" si="4"/>
        <v>1.6560381025752019E-3</v>
      </c>
      <c r="O9" s="2">
        <f t="shared" si="5"/>
        <v>8.0379358066634092E-3</v>
      </c>
      <c r="P9" s="2">
        <f t="shared" si="6"/>
        <v>7.5762613947980326E-2</v>
      </c>
    </row>
    <row r="10" spans="1:16" x14ac:dyDescent="0.55000000000000004">
      <c r="A10">
        <f t="shared" si="0"/>
        <v>1</v>
      </c>
      <c r="C10">
        <f t="shared" si="3"/>
        <v>0.12221570332717177</v>
      </c>
      <c r="D10">
        <f t="shared" si="1"/>
        <v>-2.0182051037358335E-2</v>
      </c>
      <c r="E10" s="2">
        <f t="shared" si="2"/>
        <v>2.0336099513149349E-2</v>
      </c>
      <c r="K10">
        <v>1</v>
      </c>
      <c r="L10" s="2">
        <v>0.15875</v>
      </c>
      <c r="M10" s="2">
        <v>0.26482040000000001</v>
      </c>
      <c r="N10" s="2">
        <f t="shared" si="4"/>
        <v>3.2016678888435811E-2</v>
      </c>
      <c r="O10" s="2">
        <f t="shared" si="5"/>
        <v>2.4319945847995156E-2</v>
      </c>
      <c r="P10" s="2">
        <f t="shared" si="6"/>
        <v>6.742045597231093E-2</v>
      </c>
    </row>
    <row r="11" spans="1:16" x14ac:dyDescent="0.55000000000000004">
      <c r="A11">
        <f t="shared" si="0"/>
        <v>4.9960295929658427</v>
      </c>
      <c r="C11">
        <f t="shared" si="3"/>
        <v>0.16559264100919158</v>
      </c>
      <c r="D11">
        <f t="shared" si="1"/>
        <v>0.13291394459462683</v>
      </c>
      <c r="E11" s="2">
        <f t="shared" si="2"/>
        <v>4.8652188093756233E-4</v>
      </c>
      <c r="K11" s="8">
        <v>4.9960295929658427</v>
      </c>
      <c r="L11" s="2">
        <v>0.150368</v>
      </c>
      <c r="M11" s="2">
        <v>0.14353540000000001</v>
      </c>
      <c r="N11" s="2">
        <f t="shared" si="4"/>
        <v>3.0464405009383654E-4</v>
      </c>
      <c r="O11" s="2">
        <f t="shared" si="5"/>
        <v>2.1775882516240571E-2</v>
      </c>
      <c r="P11" s="2">
        <f t="shared" si="6"/>
        <v>1.9146116719493306E-2</v>
      </c>
    </row>
    <row r="12" spans="1:16" x14ac:dyDescent="0.55000000000000004">
      <c r="A12">
        <f t="shared" ref="A12:A75" si="7">K12</f>
        <v>5.9960295929658427</v>
      </c>
      <c r="C12">
        <f t="shared" si="3"/>
        <v>5.5907883331092589E-2</v>
      </c>
      <c r="D12">
        <f t="shared" si="1"/>
        <v>0.10207061965774308</v>
      </c>
      <c r="E12" s="2">
        <f t="shared" si="2"/>
        <v>2.1490162607925292E-3</v>
      </c>
      <c r="K12">
        <f>K11+1</f>
        <v>5.9960295929658427</v>
      </c>
      <c r="L12" s="2">
        <v>0.113792</v>
      </c>
      <c r="M12" s="2">
        <v>9.5503999999999797E-3</v>
      </c>
      <c r="N12" s="2">
        <f t="shared" si="4"/>
        <v>1.3739075712784697E-4</v>
      </c>
      <c r="O12" s="2">
        <f t="shared" si="5"/>
        <v>1.2318899058402376E-2</v>
      </c>
      <c r="P12" s="2">
        <f t="shared" si="6"/>
        <v>1.9223782872781585E-5</v>
      </c>
    </row>
    <row r="13" spans="1:16" x14ac:dyDescent="0.55000000000000004">
      <c r="A13">
        <f t="shared" si="7"/>
        <v>6.9960295929658427</v>
      </c>
      <c r="C13">
        <f t="shared" si="3"/>
        <v>-6.2625799459515435E-2</v>
      </c>
      <c r="D13">
        <f t="shared" si="1"/>
        <v>4.8704122989834842E-2</v>
      </c>
      <c r="E13" s="2">
        <f t="shared" si="2"/>
        <v>1.5809848775410627E-3</v>
      </c>
      <c r="K13">
        <f t="shared" ref="K13:K76" si="8">K12+1</f>
        <v>6.9960295929658427</v>
      </c>
      <c r="L13" s="2">
        <v>5.1816000000000001E-2</v>
      </c>
      <c r="M13" s="2">
        <v>-0.1023874</v>
      </c>
      <c r="N13" s="2">
        <f t="shared" si="4"/>
        <v>9.6837785263944511E-6</v>
      </c>
      <c r="O13" s="2">
        <f t="shared" si="5"/>
        <v>2.402424729065435E-3</v>
      </c>
      <c r="P13" s="2">
        <f t="shared" si="6"/>
        <v>1.1567713748374082E-2</v>
      </c>
    </row>
    <row r="14" spans="1:16" x14ac:dyDescent="0.55000000000000004">
      <c r="A14">
        <f t="shared" si="7"/>
        <v>7.9960295929658427</v>
      </c>
      <c r="C14">
        <f t="shared" si="3"/>
        <v>-0.16074647066772368</v>
      </c>
      <c r="D14">
        <f t="shared" si="1"/>
        <v>-1.3645123232240867E-2</v>
      </c>
      <c r="E14" s="2">
        <f t="shared" si="2"/>
        <v>2.4041497068570724E-3</v>
      </c>
      <c r="K14">
        <f t="shared" si="8"/>
        <v>7.9960295929658427</v>
      </c>
      <c r="L14" s="2">
        <v>-1.8796E-2</v>
      </c>
      <c r="M14" s="2">
        <v>-0.20977860000000001</v>
      </c>
      <c r="N14" s="2">
        <f t="shared" si="4"/>
        <v>2.6531531476640771E-5</v>
      </c>
      <c r="O14" s="2">
        <f t="shared" si="5"/>
        <v>4.6645045573891924E-4</v>
      </c>
      <c r="P14" s="2">
        <f t="shared" si="6"/>
        <v>4.620114089309682E-2</v>
      </c>
    </row>
    <row r="15" spans="1:16" x14ac:dyDescent="0.55000000000000004">
      <c r="A15">
        <f t="shared" si="7"/>
        <v>8.9960295929658436</v>
      </c>
      <c r="C15">
        <f t="shared" si="3"/>
        <v>-0.21468905731788965</v>
      </c>
      <c r="D15">
        <f t="shared" si="1"/>
        <v>-6.9448662091702668E-2</v>
      </c>
      <c r="E15" s="2">
        <f t="shared" si="2"/>
        <v>5.0568799472866782E-3</v>
      </c>
      <c r="K15">
        <f t="shared" si="8"/>
        <v>8.9960295929658436</v>
      </c>
      <c r="L15" s="2">
        <v>-8.91539999999999E-2</v>
      </c>
      <c r="M15" s="2">
        <v>-0.28580080000000002</v>
      </c>
      <c r="N15" s="2">
        <f t="shared" si="4"/>
        <v>3.8830034208017593E-4</v>
      </c>
      <c r="O15" s="2">
        <f t="shared" si="5"/>
        <v>8.4558073786473748E-3</v>
      </c>
      <c r="P15" s="2">
        <f t="shared" si="6"/>
        <v>8.4661624316592729E-2</v>
      </c>
    </row>
    <row r="16" spans="1:16" x14ac:dyDescent="0.55000000000000004">
      <c r="A16">
        <f t="shared" si="7"/>
        <v>9.9960295929658436</v>
      </c>
      <c r="C16">
        <f t="shared" si="3"/>
        <v>-0.21207116880563767</v>
      </c>
      <c r="D16">
        <f t="shared" si="1"/>
        <v>-0.10507183333929287</v>
      </c>
      <c r="E16" s="2">
        <f t="shared" si="2"/>
        <v>6.2832305275953718E-3</v>
      </c>
      <c r="K16">
        <f t="shared" si="8"/>
        <v>9.9960295929658436</v>
      </c>
      <c r="L16" s="2">
        <v>-0.14935200000000001</v>
      </c>
      <c r="M16" s="2">
        <v>-0.29133799999999899</v>
      </c>
      <c r="N16" s="2">
        <f t="shared" si="4"/>
        <v>1.9607331595000001E-3</v>
      </c>
      <c r="O16" s="2">
        <f t="shared" si="5"/>
        <v>2.3150676638955366E-2</v>
      </c>
      <c r="P16" s="2">
        <f t="shared" si="6"/>
        <v>8.7914566595374055E-2</v>
      </c>
    </row>
    <row r="17" spans="1:16" x14ac:dyDescent="0.55000000000000004">
      <c r="A17">
        <f t="shared" si="7"/>
        <v>10.996029592965844</v>
      </c>
      <c r="C17">
        <f t="shared" si="3"/>
        <v>-0.15490237471461038</v>
      </c>
      <c r="D17">
        <f t="shared" si="1"/>
        <v>-0.11216062855148898</v>
      </c>
      <c r="E17" s="2">
        <f t="shared" si="2"/>
        <v>4.5015545539362732E-3</v>
      </c>
      <c r="K17">
        <f t="shared" si="8"/>
        <v>10.996029592965844</v>
      </c>
      <c r="L17" s="2">
        <v>-0.183641999999999</v>
      </c>
      <c r="M17" s="2">
        <v>-0.221996</v>
      </c>
      <c r="N17" s="2">
        <f t="shared" si="4"/>
        <v>5.1095864641598635E-3</v>
      </c>
      <c r="O17" s="2">
        <f t="shared" si="5"/>
        <v>3.4761165307231681E-2</v>
      </c>
      <c r="P17" s="2">
        <f t="shared" si="6"/>
        <v>5.1602531784338435E-2</v>
      </c>
    </row>
    <row r="18" spans="1:16" x14ac:dyDescent="0.55000000000000004">
      <c r="A18">
        <f t="shared" si="7"/>
        <v>11.996029592965844</v>
      </c>
      <c r="C18">
        <f t="shared" si="3"/>
        <v>-5.8970782938733403E-2</v>
      </c>
      <c r="D18">
        <f t="shared" ref="D18:D49" si="9">($B$3*EXP(-D$4*((PI()/($B$1*$B$2)))^0.5)*SIN(2*PI()*$A18/$B$2-D$4*SQRT(PI()/($B$1*$B$2))))+($C$3*EXP(-D$4*((PI()/($B$1*$C$2)))^0.5)*SIN(2*PI()*$A18/$C$2-D$4*SQRT(PI()/($B$1*$C$2))))</f>
        <v>-8.9687649294041535E-2</v>
      </c>
      <c r="E18" s="2">
        <f t="shared" si="2"/>
        <v>1.7571201543485537E-3</v>
      </c>
      <c r="K18">
        <f t="shared" si="8"/>
        <v>11.996029592965844</v>
      </c>
      <c r="L18" s="2">
        <v>-0.158496</v>
      </c>
      <c r="M18" s="2">
        <v>-0.100888799999999</v>
      </c>
      <c r="N18" s="2">
        <f t="shared" si="4"/>
        <v>4.7345891268741743E-3</v>
      </c>
      <c r="O18" s="2">
        <f t="shared" si="5"/>
        <v>2.6016871926495815E-2</v>
      </c>
      <c r="P18" s="2">
        <f t="shared" si="6"/>
        <v>1.1247600779962612E-2</v>
      </c>
    </row>
    <row r="19" spans="1:16" x14ac:dyDescent="0.55000000000000004">
      <c r="A19">
        <f t="shared" si="7"/>
        <v>12.996029592965844</v>
      </c>
      <c r="C19">
        <f t="shared" si="3"/>
        <v>5.0230498800385943E-2</v>
      </c>
      <c r="D19">
        <f t="shared" si="9"/>
        <v>-4.4148551484540784E-2</v>
      </c>
      <c r="E19" s="2">
        <f t="shared" si="2"/>
        <v>5.7563040172700078E-4</v>
      </c>
      <c r="K19">
        <f t="shared" si="8"/>
        <v>12.996029592965844</v>
      </c>
      <c r="L19" s="2">
        <v>-9.6265999999999893E-2</v>
      </c>
      <c r="M19" s="2">
        <v>2.62382E-2</v>
      </c>
      <c r="N19" s="2">
        <f t="shared" si="4"/>
        <v>2.7162284397615308E-3</v>
      </c>
      <c r="O19" s="2">
        <f t="shared" si="5"/>
        <v>9.8143624440677219E-3</v>
      </c>
      <c r="P19" s="2">
        <f t="shared" si="6"/>
        <v>4.4404155152978327E-4</v>
      </c>
    </row>
    <row r="20" spans="1:16" x14ac:dyDescent="0.55000000000000004">
      <c r="A20">
        <f t="shared" si="7"/>
        <v>13.996029592965844</v>
      </c>
      <c r="C20">
        <f t="shared" si="3"/>
        <v>0.14400713812110863</v>
      </c>
      <c r="D20">
        <f t="shared" si="9"/>
        <v>1.2135268997467311E-2</v>
      </c>
      <c r="E20" s="2">
        <f t="shared" si="2"/>
        <v>4.214006717780672E-5</v>
      </c>
      <c r="K20">
        <f t="shared" si="8"/>
        <v>13.996029592965844</v>
      </c>
      <c r="L20" s="2">
        <v>-2.1081999999999899E-2</v>
      </c>
      <c r="M20" s="2">
        <v>0.13751559999999999</v>
      </c>
      <c r="N20" s="2">
        <f t="shared" si="4"/>
        <v>1.1033869596500966E-3</v>
      </c>
      <c r="O20" s="2">
        <f t="shared" si="5"/>
        <v>5.704198576240272E-4</v>
      </c>
      <c r="P20" s="2">
        <f t="shared" si="6"/>
        <v>1.7516441358110729E-2</v>
      </c>
    </row>
    <row r="21" spans="1:16" x14ac:dyDescent="0.55000000000000004">
      <c r="A21">
        <f t="shared" si="7"/>
        <v>14.996029592965844</v>
      </c>
      <c r="C21">
        <f t="shared" si="3"/>
        <v>0.19775911935340162</v>
      </c>
      <c r="D21">
        <f t="shared" si="9"/>
        <v>6.417694505764987E-2</v>
      </c>
      <c r="E21" s="2">
        <f t="shared" si="2"/>
        <v>4.9080328929598479E-4</v>
      </c>
      <c r="K21">
        <f t="shared" si="8"/>
        <v>14.996029592965844</v>
      </c>
      <c r="L21" s="2">
        <v>4.8259999999999997E-2</v>
      </c>
      <c r="M21" s="2">
        <v>0.2199132</v>
      </c>
      <c r="N21" s="2">
        <f t="shared" si="4"/>
        <v>2.5334913996824472E-4</v>
      </c>
      <c r="O21" s="2">
        <f t="shared" si="5"/>
        <v>2.0664784857756099E-3</v>
      </c>
      <c r="P21" s="2">
        <f t="shared" si="6"/>
        <v>4.6116400047023907E-2</v>
      </c>
    </row>
    <row r="22" spans="1:16" x14ac:dyDescent="0.55000000000000004">
      <c r="A22">
        <f t="shared" si="7"/>
        <v>15.996029592965844</v>
      </c>
      <c r="C22">
        <f t="shared" si="3"/>
        <v>0.197232104957519</v>
      </c>
      <c r="D22">
        <f t="shared" si="9"/>
        <v>9.8149861881714484E-2</v>
      </c>
      <c r="E22" s="2">
        <f t="shared" si="2"/>
        <v>4.2048863510683954E-3</v>
      </c>
      <c r="K22">
        <f t="shared" si="8"/>
        <v>15.996029592965844</v>
      </c>
      <c r="L22" s="2">
        <v>0.106679999999999</v>
      </c>
      <c r="M22" s="2">
        <v>0.26207720000000001</v>
      </c>
      <c r="N22" s="2">
        <f t="shared" si="4"/>
        <v>7.2763256317010471E-5</v>
      </c>
      <c r="O22" s="2">
        <f t="shared" si="5"/>
        <v>1.0790750219822518E-2</v>
      </c>
      <c r="P22" s="2">
        <f t="shared" si="6"/>
        <v>6.6003412705649495E-2</v>
      </c>
    </row>
    <row r="23" spans="1:16" x14ac:dyDescent="0.55000000000000004">
      <c r="A23">
        <f t="shared" si="7"/>
        <v>16.996029592965844</v>
      </c>
      <c r="C23">
        <f t="shared" si="3"/>
        <v>0.14215169839595326</v>
      </c>
      <c r="D23">
        <f t="shared" si="9"/>
        <v>0.10491485285442745</v>
      </c>
      <c r="E23" s="2">
        <f t="shared" si="2"/>
        <v>3.6959471075237982E-3</v>
      </c>
      <c r="K23">
        <f t="shared" si="8"/>
        <v>16.996029592965844</v>
      </c>
      <c r="L23" s="2">
        <v>0.15443200000000001</v>
      </c>
      <c r="M23" s="2">
        <v>0.20294599999999999</v>
      </c>
      <c r="N23" s="2">
        <f t="shared" si="4"/>
        <v>2.451947861436285E-3</v>
      </c>
      <c r="O23" s="2">
        <f t="shared" si="5"/>
        <v>2.2991819416000373E-2</v>
      </c>
      <c r="P23" s="2">
        <f t="shared" si="6"/>
        <v>3.9116965367783231E-2</v>
      </c>
    </row>
    <row r="24" spans="1:16" x14ac:dyDescent="0.55000000000000004">
      <c r="A24">
        <f t="shared" si="7"/>
        <v>17.996029592965844</v>
      </c>
      <c r="C24">
        <f t="shared" si="3"/>
        <v>4.6325225728527555E-2</v>
      </c>
      <c r="D24">
        <f t="shared" si="9"/>
        <v>8.2360294141363671E-2</v>
      </c>
      <c r="E24" s="2">
        <f t="shared" si="2"/>
        <v>7.0341511925664632E-4</v>
      </c>
      <c r="K24">
        <f t="shared" si="8"/>
        <v>17.996029592965844</v>
      </c>
      <c r="L24" s="2">
        <v>0.133858</v>
      </c>
      <c r="M24" s="2">
        <v>7.2847200000000001E-2</v>
      </c>
      <c r="N24" s="2">
        <f t="shared" si="4"/>
        <v>2.6520137087026269E-3</v>
      </c>
      <c r="O24" s="2">
        <f t="shared" si="5"/>
        <v>1.7175815600966385E-2</v>
      </c>
      <c r="P24" s="2">
        <f t="shared" si="6"/>
        <v>4.5807574839864017E-3</v>
      </c>
    </row>
    <row r="25" spans="1:16" x14ac:dyDescent="0.55000000000000004">
      <c r="A25">
        <f t="shared" si="7"/>
        <v>18.996029592965844</v>
      </c>
      <c r="C25">
        <f t="shared" si="3"/>
        <v>-6.5817143545272919E-2</v>
      </c>
      <c r="D25">
        <f t="shared" si="9"/>
        <v>3.5964886647188304E-2</v>
      </c>
      <c r="E25" s="2">
        <f t="shared" si="2"/>
        <v>7.0888761878897541E-4</v>
      </c>
      <c r="K25">
        <f t="shared" si="8"/>
        <v>18.996029592965844</v>
      </c>
      <c r="L25" s="2">
        <v>9.0424000000000004E-2</v>
      </c>
      <c r="M25" s="2">
        <v>-3.9192199999999899E-2</v>
      </c>
      <c r="N25" s="2">
        <f t="shared" si="4"/>
        <v>2.9657950271743936E-3</v>
      </c>
      <c r="O25" s="2">
        <f t="shared" si="5"/>
        <v>7.677708796783529E-3</v>
      </c>
      <c r="P25" s="2">
        <f t="shared" si="6"/>
        <v>1.9676416160972691E-3</v>
      </c>
    </row>
    <row r="26" spans="1:16" x14ac:dyDescent="0.55000000000000004">
      <c r="A26">
        <f t="shared" si="7"/>
        <v>19.996029592965844</v>
      </c>
      <c r="C26">
        <f t="shared" si="3"/>
        <v>-0.16537563672069647</v>
      </c>
      <c r="D26">
        <f t="shared" si="9"/>
        <v>-2.2560576256177675E-2</v>
      </c>
      <c r="E26" s="2">
        <f t="shared" si="2"/>
        <v>1.1965398214126405E-3</v>
      </c>
      <c r="K26">
        <f t="shared" si="8"/>
        <v>19.996029592965844</v>
      </c>
      <c r="L26" s="2">
        <v>1.6764000000000001E-2</v>
      </c>
      <c r="M26" s="2">
        <v>-0.130784599999999</v>
      </c>
      <c r="N26" s="2">
        <f t="shared" si="4"/>
        <v>1.546422297727933E-3</v>
      </c>
      <c r="O26" s="2">
        <f t="shared" si="5"/>
        <v>1.9495240863716444E-4</v>
      </c>
      <c r="P26" s="2">
        <f t="shared" si="6"/>
        <v>1.8482540229350541E-2</v>
      </c>
    </row>
    <row r="27" spans="1:16" x14ac:dyDescent="0.55000000000000004">
      <c r="A27">
        <f t="shared" si="7"/>
        <v>20.996029592965844</v>
      </c>
      <c r="C27">
        <f t="shared" si="3"/>
        <v>-0.22628465588520208</v>
      </c>
      <c r="D27">
        <f t="shared" si="9"/>
        <v>-7.8213434974284984E-2</v>
      </c>
      <c r="E27" s="2">
        <f t="shared" si="2"/>
        <v>9.837667306819124E-4</v>
      </c>
      <c r="K27">
        <f t="shared" si="8"/>
        <v>20.996029592965844</v>
      </c>
      <c r="L27" s="2">
        <v>-4.8259999999999997E-2</v>
      </c>
      <c r="M27" s="2">
        <v>-0.194919599999999</v>
      </c>
      <c r="N27" s="2">
        <f t="shared" si="4"/>
        <v>8.972082667587191E-4</v>
      </c>
      <c r="O27" s="2">
        <f t="shared" si="5"/>
        <v>2.6072731164803729E-3</v>
      </c>
      <c r="P27" s="2">
        <f t="shared" si="6"/>
        <v>4.00342099286458E-2</v>
      </c>
    </row>
    <row r="28" spans="1:16" x14ac:dyDescent="0.55000000000000004">
      <c r="A28">
        <f t="shared" si="7"/>
        <v>21.996029592965844</v>
      </c>
      <c r="C28">
        <f t="shared" si="3"/>
        <v>-0.23193260068774368</v>
      </c>
      <c r="D28">
        <f t="shared" si="9"/>
        <v>-0.11648445156891757</v>
      </c>
      <c r="E28" s="2">
        <f t="shared" si="2"/>
        <v>2.1793437906577023E-4</v>
      </c>
      <c r="K28">
        <f t="shared" si="8"/>
        <v>21.996029592965844</v>
      </c>
      <c r="L28" s="2">
        <v>-0.107442</v>
      </c>
      <c r="M28" s="2">
        <v>-0.21717</v>
      </c>
      <c r="N28" s="2">
        <f t="shared" si="4"/>
        <v>8.1765930376219873E-5</v>
      </c>
      <c r="O28" s="2">
        <f t="shared" si="5"/>
        <v>1.2153621377728295E-2</v>
      </c>
      <c r="P28" s="2">
        <f t="shared" si="6"/>
        <v>4.9433255338383532E-2</v>
      </c>
    </row>
    <row r="29" spans="1:16" x14ac:dyDescent="0.55000000000000004">
      <c r="A29">
        <f t="shared" si="7"/>
        <v>22.996029592965844</v>
      </c>
      <c r="C29">
        <f t="shared" si="3"/>
        <v>-0.17943242646931873</v>
      </c>
      <c r="D29">
        <f t="shared" si="9"/>
        <v>-0.12703791504019488</v>
      </c>
      <c r="E29" s="2">
        <f t="shared" si="2"/>
        <v>2.2590010433297985E-4</v>
      </c>
      <c r="K29">
        <f t="shared" si="8"/>
        <v>22.996029592965844</v>
      </c>
      <c r="L29" s="2">
        <v>-0.14249400000000001</v>
      </c>
      <c r="M29" s="2">
        <v>-0.19446240000000001</v>
      </c>
      <c r="N29" s="2">
        <f t="shared" si="4"/>
        <v>2.3889056228471443E-4</v>
      </c>
      <c r="O29" s="2">
        <f t="shared" si="5"/>
        <v>2.1110771889300026E-2</v>
      </c>
      <c r="P29" s="2">
        <f t="shared" si="6"/>
        <v>3.9851460773303107E-2</v>
      </c>
    </row>
    <row r="30" spans="1:16" x14ac:dyDescent="0.55000000000000004">
      <c r="A30">
        <f t="shared" si="7"/>
        <v>23.996029592965844</v>
      </c>
      <c r="C30">
        <f t="shared" si="3"/>
        <v>-8.0464467239681342E-2</v>
      </c>
      <c r="D30">
        <f t="shared" si="9"/>
        <v>-0.10636116485662357</v>
      </c>
      <c r="E30" s="2">
        <f t="shared" si="2"/>
        <v>1.9665947107973071E-4</v>
      </c>
      <c r="K30">
        <f t="shared" si="8"/>
        <v>23.996029592965844</v>
      </c>
      <c r="L30" s="2">
        <v>-0.136651999999999</v>
      </c>
      <c r="M30" s="2">
        <v>-9.4488000000000003E-2</v>
      </c>
      <c r="N30" s="2">
        <f t="shared" si="4"/>
        <v>9.1753469368314772E-4</v>
      </c>
      <c r="O30" s="2">
        <f t="shared" si="5"/>
        <v>1.9447268650704456E-2</v>
      </c>
      <c r="P30" s="2">
        <f t="shared" si="6"/>
        <v>9.9309010893194813E-3</v>
      </c>
    </row>
    <row r="31" spans="1:16" x14ac:dyDescent="0.55000000000000004">
      <c r="A31">
        <f t="shared" si="7"/>
        <v>24.996029592965844</v>
      </c>
      <c r="C31">
        <f t="shared" si="3"/>
        <v>4.1529294220806569E-2</v>
      </c>
      <c r="D31">
        <f t="shared" si="9"/>
        <v>-5.8715035355991804E-2</v>
      </c>
      <c r="E31" s="2">
        <f t="shared" si="2"/>
        <v>1.8055012630114768E-4</v>
      </c>
      <c r="K31">
        <f t="shared" si="8"/>
        <v>24.996029592965844</v>
      </c>
      <c r="L31" s="2">
        <v>-9.2964000000000005E-2</v>
      </c>
      <c r="M31" s="2">
        <v>2.8092399999999899E-2</v>
      </c>
      <c r="N31" s="2">
        <f t="shared" si="4"/>
        <v>1.1729915791865238E-3</v>
      </c>
      <c r="O31" s="2">
        <f t="shared" si="5"/>
        <v>9.1710241151225814E-3</v>
      </c>
      <c r="P31" s="2">
        <f t="shared" si="6"/>
        <v>5.2562410222500107E-4</v>
      </c>
    </row>
    <row r="32" spans="1:16" x14ac:dyDescent="0.55000000000000004">
      <c r="A32">
        <f t="shared" si="7"/>
        <v>25.996029592965844</v>
      </c>
      <c r="C32">
        <f t="shared" si="3"/>
        <v>0.1571065812778937</v>
      </c>
      <c r="D32">
        <f t="shared" si="9"/>
        <v>4.8585573924035804E-3</v>
      </c>
      <c r="E32" s="2">
        <f t="shared" si="2"/>
        <v>5.1137405821194979E-4</v>
      </c>
      <c r="K32">
        <f t="shared" si="8"/>
        <v>25.996029592965844</v>
      </c>
      <c r="L32" s="2">
        <v>-2.1843999999999902E-2</v>
      </c>
      <c r="M32" s="2">
        <v>0.134492999999999</v>
      </c>
      <c r="N32" s="2">
        <f t="shared" si="4"/>
        <v>7.1302657129460186E-4</v>
      </c>
      <c r="O32" s="2">
        <f t="shared" si="5"/>
        <v>6.0739890091906481E-4</v>
      </c>
      <c r="P32" s="2">
        <f t="shared" si="6"/>
        <v>1.6725497101985388E-2</v>
      </c>
    </row>
    <row r="33" spans="1:16" x14ac:dyDescent="0.55000000000000004">
      <c r="A33">
        <f t="shared" si="7"/>
        <v>26.996029592965844</v>
      </c>
      <c r="C33">
        <f t="shared" si="3"/>
        <v>0.238107870182794</v>
      </c>
      <c r="D33">
        <f t="shared" si="9"/>
        <v>6.9229427580738315E-2</v>
      </c>
      <c r="E33" s="2">
        <f t="shared" si="2"/>
        <v>3.0567172963268189E-4</v>
      </c>
      <c r="K33">
        <f t="shared" si="8"/>
        <v>26.996029592965844</v>
      </c>
      <c r="L33" s="2">
        <v>4.3180000000000003E-2</v>
      </c>
      <c r="M33" s="2">
        <v>0.220624399999999</v>
      </c>
      <c r="N33" s="2">
        <f t="shared" si="4"/>
        <v>6.7857267728412983E-4</v>
      </c>
      <c r="O33" s="2">
        <f t="shared" si="5"/>
        <v>1.6304261610758611E-3</v>
      </c>
      <c r="P33" s="2">
        <f t="shared" si="6"/>
        <v>4.6422362402676436E-2</v>
      </c>
    </row>
    <row r="34" spans="1:16" x14ac:dyDescent="0.55000000000000004">
      <c r="A34">
        <f t="shared" si="7"/>
        <v>27.996029592965844</v>
      </c>
      <c r="C34">
        <f t="shared" si="3"/>
        <v>0.26464456816067783</v>
      </c>
      <c r="D34">
        <f t="shared" si="9"/>
        <v>0.11890385983153209</v>
      </c>
      <c r="E34" s="2">
        <f t="shared" si="2"/>
        <v>4.7802057340258627E-6</v>
      </c>
      <c r="K34">
        <f t="shared" si="8"/>
        <v>27.996029592965844</v>
      </c>
      <c r="L34" s="2">
        <v>0.109982</v>
      </c>
      <c r="M34" s="2">
        <v>0.26245819999999997</v>
      </c>
      <c r="N34" s="2">
        <f t="shared" si="4"/>
        <v>7.9599582853505946E-5</v>
      </c>
      <c r="O34" s="2">
        <f t="shared" si="5"/>
        <v>1.1487667274877562E-2</v>
      </c>
      <c r="P34" s="2">
        <f t="shared" si="6"/>
        <v>6.6199324272263563E-2</v>
      </c>
    </row>
    <row r="35" spans="1:16" x14ac:dyDescent="0.55000000000000004">
      <c r="A35">
        <f t="shared" si="7"/>
        <v>28.996029592965844</v>
      </c>
      <c r="C35">
        <f t="shared" ref="C35:C50" si="10">($B$3*EXP(-C$4*((PI()/($B$1*$B$2)))^0.5)*SIN(2*PI()*$A35/$B$2-C$4*SQRT(PI()/($B$1*$B$2))))+($C$3*EXP(-C$4*((PI()/($B$1*$C$2)))^0.5)*SIN(2*PI()*$A35/$C$2-C$4*SQRT(PI()/($B$1*$C$2))))</f>
        <v>0.23004746086656283</v>
      </c>
      <c r="D35">
        <f t="shared" si="9"/>
        <v>0.14185372115706146</v>
      </c>
      <c r="E35" s="2">
        <f t="shared" si="2"/>
        <v>1.4129035014177426E-5</v>
      </c>
      <c r="K35">
        <f t="shared" si="8"/>
        <v>28.996029592965844</v>
      </c>
      <c r="L35" s="2">
        <v>0.14427200000000001</v>
      </c>
      <c r="M35" s="2">
        <v>0.22628860000000001</v>
      </c>
      <c r="N35" s="2">
        <f t="shared" si="4"/>
        <v>5.8480725622042037E-6</v>
      </c>
      <c r="O35" s="2">
        <f t="shared" si="5"/>
        <v>2.0013912526600872E-2</v>
      </c>
      <c r="P35" s="2">
        <f t="shared" si="6"/>
        <v>4.8895245561592957E-2</v>
      </c>
    </row>
    <row r="36" spans="1:16" x14ac:dyDescent="0.55000000000000004">
      <c r="A36">
        <f t="shared" si="7"/>
        <v>29.996029592965844</v>
      </c>
      <c r="C36">
        <f t="shared" si="10"/>
        <v>0.14253881055161821</v>
      </c>
      <c r="D36">
        <f t="shared" si="9"/>
        <v>0.1324951656015794</v>
      </c>
      <c r="E36" s="2">
        <f t="shared" si="2"/>
        <v>1.6264452237167539E-3</v>
      </c>
      <c r="K36">
        <f t="shared" si="8"/>
        <v>29.996029592965844</v>
      </c>
      <c r="L36" s="2">
        <v>0.14325599999999999</v>
      </c>
      <c r="M36" s="2">
        <v>0.1022096</v>
      </c>
      <c r="N36" s="2">
        <f t="shared" si="4"/>
        <v>1.1579555695023201E-4</v>
      </c>
      <c r="O36" s="2">
        <f t="shared" si="5"/>
        <v>1.9727476653660918E-2</v>
      </c>
      <c r="P36" s="2">
        <f t="shared" si="6"/>
        <v>9.4174784397386899E-3</v>
      </c>
    </row>
    <row r="37" spans="1:16" x14ac:dyDescent="0.55000000000000004">
      <c r="A37">
        <f t="shared" si="7"/>
        <v>30.996029592965844</v>
      </c>
      <c r="C37">
        <f t="shared" si="10"/>
        <v>2.3209203552464083E-2</v>
      </c>
      <c r="D37">
        <f t="shared" si="9"/>
        <v>9.3073698394681659E-2</v>
      </c>
      <c r="E37" s="2">
        <f t="shared" si="2"/>
        <v>1.3522390811081149E-3</v>
      </c>
      <c r="K37">
        <f t="shared" si="8"/>
        <v>30.996029592965844</v>
      </c>
      <c r="L37" s="2">
        <v>9.6773999999999999E-2</v>
      </c>
      <c r="M37" s="2">
        <v>-1.35636E-2</v>
      </c>
      <c r="N37" s="2">
        <f t="shared" si="4"/>
        <v>1.3692231970321485E-5</v>
      </c>
      <c r="O37" s="2">
        <f t="shared" si="5"/>
        <v>8.8308375026582148E-3</v>
      </c>
      <c r="P37" s="2">
        <f t="shared" si="6"/>
        <v>3.5079441535151634E-4</v>
      </c>
    </row>
    <row r="38" spans="1:16" x14ac:dyDescent="0.55000000000000004">
      <c r="A38">
        <f t="shared" si="7"/>
        <v>31.996029592965844</v>
      </c>
      <c r="C38">
        <f t="shared" si="10"/>
        <v>-9.9197118428995007E-2</v>
      </c>
      <c r="D38">
        <f t="shared" si="9"/>
        <v>3.3109819118431076E-2</v>
      </c>
      <c r="E38" s="2">
        <f t="shared" si="2"/>
        <v>7.5056720247041625E-4</v>
      </c>
      <c r="K38">
        <f t="shared" si="8"/>
        <v>31.996029592965844</v>
      </c>
      <c r="L38" s="2">
        <v>3.4035999999999997E-2</v>
      </c>
      <c r="M38" s="2">
        <v>-0.1265936</v>
      </c>
      <c r="N38" s="2">
        <f t="shared" si="4"/>
        <v>8.5781102538378315E-7</v>
      </c>
      <c r="O38" s="2">
        <f t="shared" si="5"/>
        <v>9.7559623261631197E-4</v>
      </c>
      <c r="P38" s="2">
        <f t="shared" si="6"/>
        <v>1.7360567564505769E-2</v>
      </c>
    </row>
    <row r="39" spans="1:16" x14ac:dyDescent="0.55000000000000004">
      <c r="A39">
        <f t="shared" si="7"/>
        <v>32.99602959296584</v>
      </c>
      <c r="C39">
        <f t="shared" si="10"/>
        <v>-0.19538798560189768</v>
      </c>
      <c r="D39">
        <f t="shared" si="9"/>
        <v>-3.2956577867244354E-2</v>
      </c>
      <c r="E39" s="2">
        <f t="shared" si="2"/>
        <v>5.5268316161589362E-4</v>
      </c>
      <c r="K39">
        <f t="shared" si="8"/>
        <v>32.99602959296584</v>
      </c>
      <c r="L39" s="2">
        <v>-3.175E-2</v>
      </c>
      <c r="M39" s="2">
        <v>-0.21889719999999899</v>
      </c>
      <c r="N39" s="2">
        <f t="shared" si="4"/>
        <v>1.4558301497239316E-6</v>
      </c>
      <c r="O39" s="2">
        <f t="shared" si="5"/>
        <v>1.1938036717545585E-3</v>
      </c>
      <c r="P39" s="2">
        <f t="shared" si="6"/>
        <v>5.0204275713785884E-2</v>
      </c>
    </row>
    <row r="40" spans="1:16" x14ac:dyDescent="0.55000000000000004">
      <c r="A40">
        <f t="shared" si="7"/>
        <v>33.99602959296584</v>
      </c>
      <c r="C40">
        <f t="shared" si="10"/>
        <v>-0.24274813594161157</v>
      </c>
      <c r="D40">
        <f t="shared" si="9"/>
        <v>-8.9335459988274718E-2</v>
      </c>
      <c r="E40" s="2">
        <f t="shared" si="2"/>
        <v>8.107153768730338E-4</v>
      </c>
      <c r="K40">
        <f t="shared" si="8"/>
        <v>33.99602959296584</v>
      </c>
      <c r="L40" s="2">
        <v>-0.102616</v>
      </c>
      <c r="M40" s="2">
        <v>-0.271221199999999</v>
      </c>
      <c r="N40" s="2">
        <f t="shared" si="4"/>
        <v>1.7637274300303613E-4</v>
      </c>
      <c r="O40" s="2">
        <f t="shared" si="5"/>
        <v>1.1112841738193057E-2</v>
      </c>
      <c r="P40" s="2">
        <f t="shared" si="6"/>
        <v>7.6389832663317878E-2</v>
      </c>
    </row>
    <row r="41" spans="1:16" x14ac:dyDescent="0.55000000000000004">
      <c r="A41">
        <f t="shared" si="7"/>
        <v>34.99602959296584</v>
      </c>
      <c r="C41">
        <f t="shared" si="10"/>
        <v>-0.23088285462733396</v>
      </c>
      <c r="D41">
        <f t="shared" si="9"/>
        <v>-0.12277953688769805</v>
      </c>
      <c r="E41" s="2">
        <f t="shared" si="2"/>
        <v>7.9794641777706794E-4</v>
      </c>
      <c r="K41">
        <f t="shared" si="8"/>
        <v>34.99602959296584</v>
      </c>
      <c r="L41" s="2">
        <v>-0.15367</v>
      </c>
      <c r="M41" s="2">
        <v>-0.259130799999999</v>
      </c>
      <c r="N41" s="2">
        <f t="shared" si="4"/>
        <v>9.5422071129248767E-4</v>
      </c>
      <c r="O41" s="2">
        <f t="shared" si="5"/>
        <v>2.4483319078960578E-2</v>
      </c>
      <c r="P41" s="2">
        <f t="shared" si="6"/>
        <v>6.9852749089578253E-2</v>
      </c>
    </row>
    <row r="42" spans="1:16" x14ac:dyDescent="0.55000000000000004">
      <c r="A42">
        <f t="shared" si="7"/>
        <v>35.99602959296584</v>
      </c>
      <c r="C42">
        <f t="shared" si="10"/>
        <v>-0.16410187544053215</v>
      </c>
      <c r="D42">
        <f t="shared" si="9"/>
        <v>-0.12583086533104387</v>
      </c>
      <c r="E42" s="2">
        <f t="shared" si="2"/>
        <v>4.2710467097570484E-5</v>
      </c>
      <c r="K42">
        <f t="shared" si="8"/>
        <v>35.99602959296584</v>
      </c>
      <c r="L42" s="2">
        <v>-0.171957999999999</v>
      </c>
      <c r="M42" s="2">
        <v>-0.17063719999999899</v>
      </c>
      <c r="N42" s="2">
        <f t="shared" si="4"/>
        <v>2.1277125527679221E-3</v>
      </c>
      <c r="O42" s="2">
        <f t="shared" si="5"/>
        <v>3.0540870294041129E-2</v>
      </c>
      <c r="P42" s="2">
        <f t="shared" si="6"/>
        <v>3.0906732270236978E-2</v>
      </c>
    </row>
    <row r="43" spans="1:16" x14ac:dyDescent="0.55000000000000004">
      <c r="A43">
        <f t="shared" si="7"/>
        <v>36.99602959296584</v>
      </c>
      <c r="C43">
        <f t="shared" si="10"/>
        <v>-6.0231201480014748E-2</v>
      </c>
      <c r="D43">
        <f t="shared" si="9"/>
        <v>-9.8613899063621224E-2</v>
      </c>
      <c r="E43" s="2">
        <f t="shared" si="2"/>
        <v>9.0183702525146992E-4</v>
      </c>
      <c r="K43">
        <f t="shared" si="8"/>
        <v>36.99602959296584</v>
      </c>
      <c r="L43" s="2">
        <v>-0.131825999999999</v>
      </c>
      <c r="M43" s="2">
        <v>-3.02005999999999E-2</v>
      </c>
      <c r="N43" s="2">
        <f t="shared" si="4"/>
        <v>1.1030436486081454E-3</v>
      </c>
      <c r="O43" s="2">
        <f t="shared" si="5"/>
        <v>1.8124554091169229E-2</v>
      </c>
      <c r="P43" s="2">
        <f t="shared" si="6"/>
        <v>1.2507897850697195E-3</v>
      </c>
    </row>
    <row r="44" spans="1:16" x14ac:dyDescent="0.55000000000000004">
      <c r="A44">
        <f t="shared" si="7"/>
        <v>37.99602959296584</v>
      </c>
      <c r="C44">
        <f t="shared" si="10"/>
        <v>5.3940738403780539E-2</v>
      </c>
      <c r="D44">
        <f t="shared" si="9"/>
        <v>-4.8732022211641413E-2</v>
      </c>
      <c r="E44" s="2">
        <f t="shared" si="2"/>
        <v>6.0246986682684599E-4</v>
      </c>
      <c r="K44">
        <f t="shared" si="8"/>
        <v>37.99602959296584</v>
      </c>
      <c r="L44" s="2">
        <v>-6.9342000000000001E-2</v>
      </c>
      <c r="M44" s="2">
        <v>7.8486E-2</v>
      </c>
      <c r="N44" s="2">
        <f t="shared" si="4"/>
        <v>4.2477118443663437E-4</v>
      </c>
      <c r="O44" s="2">
        <f t="shared" si="5"/>
        <v>5.2046794129764146E-3</v>
      </c>
      <c r="P44" s="2">
        <f t="shared" si="6"/>
        <v>5.3758361045148856E-3</v>
      </c>
    </row>
    <row r="45" spans="1:16" x14ac:dyDescent="0.55000000000000004">
      <c r="A45">
        <f t="shared" si="7"/>
        <v>38.99602959296584</v>
      </c>
      <c r="C45">
        <f t="shared" si="10"/>
        <v>0.14943487899777669</v>
      </c>
      <c r="D45">
        <f t="shared" si="9"/>
        <v>1.0700640003254887E-2</v>
      </c>
      <c r="E45" s="2">
        <f t="shared" si="2"/>
        <v>1.0731731125267095E-3</v>
      </c>
      <c r="K45">
        <f t="shared" si="8"/>
        <v>38.99602959296584</v>
      </c>
      <c r="L45" s="2">
        <v>1.0413999999999901E-2</v>
      </c>
      <c r="M45" s="2">
        <v>0.1821942</v>
      </c>
      <c r="N45" s="2">
        <f t="shared" si="4"/>
        <v>8.2162491466018402E-8</v>
      </c>
      <c r="O45" s="2">
        <f t="shared" si="5"/>
        <v>5.795070276247627E-5</v>
      </c>
      <c r="P45" s="2">
        <f t="shared" si="6"/>
        <v>3.1339016684229309E-2</v>
      </c>
    </row>
    <row r="46" spans="1:16" x14ac:dyDescent="0.55000000000000004">
      <c r="A46">
        <f t="shared" si="7"/>
        <v>39.99602959296584</v>
      </c>
      <c r="C46">
        <f t="shared" si="10"/>
        <v>0.20237025120120802</v>
      </c>
      <c r="D46">
        <f t="shared" si="9"/>
        <v>6.439402505506979E-2</v>
      </c>
      <c r="E46" s="2">
        <f t="shared" si="2"/>
        <v>2.6212299612037269E-3</v>
      </c>
      <c r="K46">
        <f t="shared" si="8"/>
        <v>39.99602959296584</v>
      </c>
      <c r="L46" s="2">
        <v>8.1025999999999904E-2</v>
      </c>
      <c r="M46" s="2">
        <v>0.25356820000000002</v>
      </c>
      <c r="N46" s="2">
        <f t="shared" si="4"/>
        <v>2.7662259056878308E-4</v>
      </c>
      <c r="O46" s="2">
        <f t="shared" si="5"/>
        <v>6.1190780160889774E-3</v>
      </c>
      <c r="P46" s="2">
        <f t="shared" si="6"/>
        <v>6.1703699394601581E-2</v>
      </c>
    </row>
    <row r="47" spans="1:16" x14ac:dyDescent="0.55000000000000004">
      <c r="A47">
        <f t="shared" si="7"/>
        <v>40.99602959296584</v>
      </c>
      <c r="C47">
        <f t="shared" si="10"/>
        <v>0.19994177226977058</v>
      </c>
      <c r="D47">
        <f t="shared" si="9"/>
        <v>9.8744294642298641E-2</v>
      </c>
      <c r="E47" s="2">
        <f t="shared" si="2"/>
        <v>4.6485979976881257E-3</v>
      </c>
      <c r="K47">
        <f t="shared" si="8"/>
        <v>40.99602959296584</v>
      </c>
      <c r="L47" s="2">
        <v>0.13487399999999899</v>
      </c>
      <c r="M47" s="2">
        <v>0.26812239999999998</v>
      </c>
      <c r="N47" s="2">
        <f t="shared" si="4"/>
        <v>1.3053556092342416E-3</v>
      </c>
      <c r="O47" s="2">
        <f t="shared" si="5"/>
        <v>1.7443154737906068E-2</v>
      </c>
      <c r="P47" s="2">
        <f t="shared" si="6"/>
        <v>6.9146117451099665E-2</v>
      </c>
    </row>
    <row r="48" spans="1:16" x14ac:dyDescent="0.55000000000000004">
      <c r="A48">
        <f t="shared" si="7"/>
        <v>41.99602959296584</v>
      </c>
      <c r="C48">
        <f t="shared" si="10"/>
        <v>0.14359029336839213</v>
      </c>
      <c r="D48">
        <f t="shared" si="9"/>
        <v>0.10525345957875834</v>
      </c>
      <c r="E48" s="2">
        <f t="shared" si="2"/>
        <v>2.0277105032538846E-3</v>
      </c>
      <c r="K48">
        <f t="shared" si="8"/>
        <v>41.99602959296584</v>
      </c>
      <c r="L48" s="2">
        <v>0.15646399999999899</v>
      </c>
      <c r="M48" s="2">
        <v>0.18862039999999899</v>
      </c>
      <c r="N48" s="2">
        <f t="shared" si="4"/>
        <v>2.6225194502355227E-3</v>
      </c>
      <c r="O48" s="2">
        <f t="shared" si="5"/>
        <v>2.3612174937879957E-2</v>
      </c>
      <c r="P48" s="2">
        <f t="shared" si="6"/>
        <v>3.3655551169493203E-2</v>
      </c>
    </row>
    <row r="49" spans="1:16" x14ac:dyDescent="0.55000000000000004">
      <c r="A49">
        <f t="shared" si="7"/>
        <v>42.99602959296584</v>
      </c>
      <c r="C49">
        <f t="shared" si="10"/>
        <v>4.8574015825414915E-2</v>
      </c>
      <c r="D49">
        <f t="shared" si="9"/>
        <v>8.2649046466032536E-2</v>
      </c>
      <c r="E49" s="2">
        <f t="shared" si="2"/>
        <v>4.3236482543188124E-4</v>
      </c>
      <c r="K49">
        <f t="shared" si="8"/>
        <v>42.99602959296584</v>
      </c>
      <c r="L49" s="2">
        <v>0.13614399999999899</v>
      </c>
      <c r="M49" s="2">
        <v>6.9367399999999899E-2</v>
      </c>
      <c r="N49" s="2">
        <f t="shared" si="4"/>
        <v>2.8617100536012297E-3</v>
      </c>
      <c r="O49" s="2">
        <f t="shared" si="5"/>
        <v>1.7780231879081003E-2</v>
      </c>
      <c r="P49" s="2">
        <f t="shared" si="6"/>
        <v>4.1218317620843959E-3</v>
      </c>
    </row>
    <row r="50" spans="1:16" x14ac:dyDescent="0.55000000000000004">
      <c r="A50">
        <f t="shared" si="7"/>
        <v>43.99602959296584</v>
      </c>
      <c r="C50">
        <f t="shared" si="10"/>
        <v>-5.9945880909883634E-2</v>
      </c>
      <c r="D50">
        <f t="shared" ref="D50:D65" si="11">($B$3*EXP(-D$4*((PI()/($B$1*$B$2)))^0.5)*SIN(2*PI()*$A50/$B$2-D$4*SQRT(PI()/($B$1*$B$2))))+($C$3*EXP(-D$4*((PI()/($B$1*$C$2)))^0.5)*SIN(2*PI()*$A50/$C$2-D$4*SQRT(PI()/($B$1*$C$2))))</f>
        <v>3.7173667016414988E-2</v>
      </c>
      <c r="E50" s="2">
        <f t="shared" si="2"/>
        <v>9.2605068534388406E-4</v>
      </c>
      <c r="K50">
        <f t="shared" si="8"/>
        <v>43.99602959296584</v>
      </c>
      <c r="L50" s="2">
        <v>8.4328E-2</v>
      </c>
      <c r="M50" s="2">
        <v>-2.9514800000000001E-2</v>
      </c>
      <c r="N50" s="2">
        <f t="shared" si="4"/>
        <v>2.2235311191268134E-3</v>
      </c>
      <c r="O50" s="2">
        <f t="shared" si="5"/>
        <v>6.6465760551438291E-3</v>
      </c>
      <c r="P50" s="2">
        <f t="shared" si="6"/>
        <v>1.2027514063350829E-3</v>
      </c>
    </row>
    <row r="51" spans="1:16" x14ac:dyDescent="0.55000000000000004">
      <c r="A51">
        <f t="shared" si="7"/>
        <v>44.99602959296584</v>
      </c>
      <c r="C51">
        <f t="shared" ref="C51:C66" si="12">($B$3*EXP(-C$4*((PI()/($B$1*$B$2)))^0.5)*SIN(2*PI()*$A51/$B$2-C$4*SQRT(PI()/($B$1*$B$2))))+($C$3*EXP(-C$4*((PI()/($B$1*$C$2)))^0.5)*SIN(2*PI()*$A51/$C$2-C$4*SQRT(PI()/($B$1*$C$2))))</f>
        <v>-0.15331753287997082</v>
      </c>
      <c r="D51">
        <f t="shared" si="11"/>
        <v>-1.9025659632479527E-2</v>
      </c>
      <c r="E51" s="2">
        <f t="shared" si="2"/>
        <v>6.1724087625084859E-4</v>
      </c>
      <c r="K51">
        <f t="shared" si="8"/>
        <v>44.99602959296584</v>
      </c>
      <c r="L51" s="2">
        <v>1.7271999999999999E-2</v>
      </c>
      <c r="M51" s="2">
        <v>-0.12847319999999901</v>
      </c>
      <c r="N51" s="2">
        <f t="shared" si="4"/>
        <v>1.3175200947953335E-3</v>
      </c>
      <c r="O51" s="2">
        <f t="shared" si="5"/>
        <v>2.0939640910713932E-4</v>
      </c>
      <c r="P51" s="2">
        <f t="shared" si="6"/>
        <v>1.7859410797662675E-2</v>
      </c>
    </row>
    <row r="52" spans="1:16" x14ac:dyDescent="0.55000000000000004">
      <c r="A52">
        <f t="shared" si="7"/>
        <v>45.99602959296584</v>
      </c>
      <c r="C52">
        <f t="shared" si="12"/>
        <v>-0.20669372604154967</v>
      </c>
      <c r="D52">
        <f t="shared" si="11"/>
        <v>-7.100121677693344E-2</v>
      </c>
      <c r="E52" s="2">
        <f t="shared" si="2"/>
        <v>5.6459749653353314E-6</v>
      </c>
      <c r="K52">
        <f t="shared" si="8"/>
        <v>45.99602959296584</v>
      </c>
      <c r="L52" s="2">
        <v>-4.7497999999999901E-2</v>
      </c>
      <c r="M52" s="2">
        <v>-0.20431759999999899</v>
      </c>
      <c r="N52" s="2">
        <f t="shared" si="4"/>
        <v>5.5240119886353013E-4</v>
      </c>
      <c r="O52" s="2">
        <f t="shared" si="5"/>
        <v>2.5300360891853256E-3</v>
      </c>
      <c r="P52" s="2">
        <f t="shared" si="6"/>
        <v>4.3883339513631638E-2</v>
      </c>
    </row>
    <row r="53" spans="1:16" x14ac:dyDescent="0.55000000000000004">
      <c r="A53">
        <f t="shared" si="7"/>
        <v>46.99602959296584</v>
      </c>
      <c r="C53">
        <f t="shared" si="12"/>
        <v>-0.20537352867319564</v>
      </c>
      <c r="D53">
        <f t="shared" si="11"/>
        <v>-0.10481904540374581</v>
      </c>
      <c r="E53" s="2">
        <f t="shared" si="2"/>
        <v>1.7006954135079854E-4</v>
      </c>
      <c r="K53">
        <f t="shared" si="8"/>
        <v>46.99602959296584</v>
      </c>
      <c r="L53" s="2">
        <v>-0.108712</v>
      </c>
      <c r="M53" s="2">
        <v>-0.21841459999999999</v>
      </c>
      <c r="N53" s="2">
        <f t="shared" si="4"/>
        <v>1.5155095488496616E-5</v>
      </c>
      <c r="O53" s="2">
        <f t="shared" si="5"/>
        <v>1.2435252676553359E-2</v>
      </c>
      <c r="P53" s="2">
        <f t="shared" si="6"/>
        <v>4.9988242906110841E-2</v>
      </c>
    </row>
    <row r="54" spans="1:16" x14ac:dyDescent="0.55000000000000004">
      <c r="A54">
        <f t="shared" si="7"/>
        <v>47.99602959296584</v>
      </c>
      <c r="C54">
        <f t="shared" si="12"/>
        <v>-0.14859238866478139</v>
      </c>
      <c r="D54">
        <f t="shared" si="11"/>
        <v>-0.11112310353346708</v>
      </c>
      <c r="E54" s="2">
        <f t="shared" si="2"/>
        <v>3.9342767466825102E-4</v>
      </c>
      <c r="K54">
        <f t="shared" si="8"/>
        <v>47.99602959296584</v>
      </c>
      <c r="L54" s="2">
        <v>-0.133349999999999</v>
      </c>
      <c r="M54" s="2">
        <v>-0.1684274</v>
      </c>
      <c r="N54" s="2">
        <f t="shared" si="4"/>
        <v>4.9403492653392919E-4</v>
      </c>
      <c r="O54" s="2">
        <f t="shared" si="5"/>
        <v>1.85372211777593E-2</v>
      </c>
      <c r="P54" s="2">
        <f t="shared" si="6"/>
        <v>3.0134636076599039E-2</v>
      </c>
    </row>
    <row r="55" spans="1:16" x14ac:dyDescent="0.55000000000000004">
      <c r="A55">
        <f t="shared" si="7"/>
        <v>48.99602959296584</v>
      </c>
      <c r="C55">
        <f t="shared" si="12"/>
        <v>-4.9802707746645906E-2</v>
      </c>
      <c r="D55">
        <f t="shared" si="11"/>
        <v>-8.7550478870272536E-2</v>
      </c>
      <c r="E55" s="2">
        <f t="shared" si="2"/>
        <v>1.9454933141880358E-9</v>
      </c>
      <c r="K55">
        <f t="shared" si="8"/>
        <v>48.99602959296584</v>
      </c>
      <c r="L55" s="2">
        <v>-0.119634</v>
      </c>
      <c r="M55" s="2">
        <v>-4.9758599999999903E-2</v>
      </c>
      <c r="N55" s="2">
        <f t="shared" si="4"/>
        <v>1.0293523280816689E-3</v>
      </c>
      <c r="O55" s="2">
        <f t="shared" si="5"/>
        <v>1.4990442870448898E-2</v>
      </c>
      <c r="P55" s="2">
        <f t="shared" si="6"/>
        <v>3.01670141901326E-3</v>
      </c>
    </row>
    <row r="56" spans="1:16" x14ac:dyDescent="0.55000000000000004">
      <c r="A56">
        <f t="shared" si="7"/>
        <v>49.99602959296584</v>
      </c>
      <c r="C56">
        <f t="shared" si="12"/>
        <v>6.6632621831974187E-2</v>
      </c>
      <c r="D56">
        <f t="shared" si="11"/>
        <v>-3.9386938756716248E-2</v>
      </c>
      <c r="E56" s="2">
        <f t="shared" si="2"/>
        <v>1.4885029287811237E-4</v>
      </c>
      <c r="K56">
        <f t="shared" si="8"/>
        <v>49.99602959296584</v>
      </c>
      <c r="L56" s="2">
        <v>-6.8834000000000006E-2</v>
      </c>
      <c r="M56" s="2">
        <v>5.44322E-2</v>
      </c>
      <c r="N56" s="2">
        <f t="shared" si="4"/>
        <v>8.6712941586570441E-4</v>
      </c>
      <c r="O56" s="2">
        <f t="shared" si="5"/>
        <v>5.13163971744639E-3</v>
      </c>
      <c r="P56" s="2">
        <f t="shared" si="6"/>
        <v>2.4271676709722062E-3</v>
      </c>
    </row>
    <row r="57" spans="1:16" x14ac:dyDescent="0.55000000000000004">
      <c r="A57">
        <f t="shared" si="7"/>
        <v>50.99602959296584</v>
      </c>
      <c r="C57">
        <f t="shared" si="12"/>
        <v>0.17151075730092802</v>
      </c>
      <c r="D57">
        <f t="shared" si="11"/>
        <v>2.1706543836451393E-2</v>
      </c>
      <c r="E57" s="2">
        <f t="shared" si="2"/>
        <v>7.322954100427041E-4</v>
      </c>
      <c r="K57">
        <f t="shared" si="8"/>
        <v>50.99602959296584</v>
      </c>
      <c r="L57" s="2">
        <v>-4.82599999999999E-3</v>
      </c>
      <c r="M57" s="2">
        <v>0.14444979999999899</v>
      </c>
      <c r="N57" s="2">
        <f t="shared" si="4"/>
        <v>7.039758824332143E-4</v>
      </c>
      <c r="O57" s="2">
        <f t="shared" si="5"/>
        <v>5.8178208663229725E-5</v>
      </c>
      <c r="P57" s="2">
        <f t="shared" si="6"/>
        <v>1.9400002976486832E-2</v>
      </c>
    </row>
    <row r="58" spans="1:16" x14ac:dyDescent="0.55000000000000004">
      <c r="A58">
        <f t="shared" si="7"/>
        <v>51.99602959296584</v>
      </c>
      <c r="C58">
        <f t="shared" si="12"/>
        <v>0.23810576736149061</v>
      </c>
      <c r="D58">
        <f t="shared" si="11"/>
        <v>8.0581459140586967E-2</v>
      </c>
      <c r="E58" s="2">
        <f t="shared" si="2"/>
        <v>6.9410999621278126E-4</v>
      </c>
      <c r="K58">
        <f t="shared" si="8"/>
        <v>51.99602959296584</v>
      </c>
      <c r="L58" s="2">
        <v>5.9436000000000003E-2</v>
      </c>
      <c r="M58" s="2">
        <v>0.211759799999999</v>
      </c>
      <c r="N58" s="2">
        <f t="shared" si="4"/>
        <v>4.4713044226623282E-4</v>
      </c>
      <c r="O58" s="2">
        <f t="shared" si="5"/>
        <v>3.207470656115059E-3</v>
      </c>
      <c r="P58" s="2">
        <f t="shared" si="6"/>
        <v>4.2681036813642034E-2</v>
      </c>
    </row>
    <row r="59" spans="1:16" x14ac:dyDescent="0.55000000000000004">
      <c r="A59">
        <f t="shared" si="7"/>
        <v>52.99602959296584</v>
      </c>
      <c r="C59">
        <f t="shared" si="12"/>
        <v>0.24889915731177992</v>
      </c>
      <c r="D59">
        <f t="shared" si="11"/>
        <v>0.12238311501514472</v>
      </c>
      <c r="E59" s="2">
        <f t="shared" si="2"/>
        <v>5.1468895732359921E-4</v>
      </c>
      <c r="K59">
        <f t="shared" si="8"/>
        <v>52.99602959296584</v>
      </c>
      <c r="L59" s="2">
        <v>0.105918</v>
      </c>
      <c r="M59" s="2">
        <v>0.22621240000000001</v>
      </c>
      <c r="N59" s="2">
        <f t="shared" si="4"/>
        <v>2.7110001246194416E-4</v>
      </c>
      <c r="O59" s="2">
        <f t="shared" si="5"/>
        <v>1.0633019975117763E-2</v>
      </c>
      <c r="P59" s="2">
        <f t="shared" si="6"/>
        <v>4.8861552269550142E-2</v>
      </c>
    </row>
    <row r="60" spans="1:16" x14ac:dyDescent="0.55000000000000004">
      <c r="A60">
        <f t="shared" si="7"/>
        <v>53.99602959296584</v>
      </c>
      <c r="C60">
        <f t="shared" si="12"/>
        <v>0.20003547237113337</v>
      </c>
      <c r="D60">
        <f t="shared" si="11"/>
        <v>0.13627970966409897</v>
      </c>
      <c r="E60" s="2">
        <f t="shared" si="2"/>
        <v>2.3324912880888032E-3</v>
      </c>
      <c r="K60">
        <f t="shared" si="8"/>
        <v>53.99602959296584</v>
      </c>
      <c r="L60" s="2">
        <v>0.141986</v>
      </c>
      <c r="M60" s="2">
        <v>0.1517396</v>
      </c>
      <c r="N60" s="2">
        <f t="shared" si="4"/>
        <v>3.2561749397597514E-5</v>
      </c>
      <c r="O60" s="2">
        <f t="shared" si="5"/>
        <v>1.9372335032485984E-2</v>
      </c>
      <c r="P60" s="2">
        <f t="shared" si="6"/>
        <v>2.1483847613569973E-2</v>
      </c>
    </row>
    <row r="61" spans="1:16" x14ac:dyDescent="0.55000000000000004">
      <c r="A61">
        <f t="shared" si="7"/>
        <v>54.99602959296584</v>
      </c>
      <c r="C61">
        <f t="shared" si="12"/>
        <v>0.10238159053700648</v>
      </c>
      <c r="D61">
        <f t="shared" si="11"/>
        <v>0.11820451531204597</v>
      </c>
      <c r="E61" s="2">
        <f t="shared" si="2"/>
        <v>4.1125530789316803E-3</v>
      </c>
      <c r="K61">
        <f t="shared" si="8"/>
        <v>54.99602959296584</v>
      </c>
      <c r="L61" s="2">
        <v>0.10642600000000001</v>
      </c>
      <c r="M61" s="2">
        <v>3.8252399999999999E-2</v>
      </c>
      <c r="N61" s="2">
        <f t="shared" si="4"/>
        <v>1.3873342295610117E-4</v>
      </c>
      <c r="O61" s="2">
        <f t="shared" si="5"/>
        <v>1.073804443958774E-2</v>
      </c>
      <c r="P61" s="2">
        <f t="shared" si="6"/>
        <v>1.0947160492673197E-3</v>
      </c>
    </row>
    <row r="62" spans="1:16" x14ac:dyDescent="0.55000000000000004">
      <c r="A62">
        <f t="shared" si="7"/>
        <v>55.99602959296584</v>
      </c>
      <c r="C62">
        <f t="shared" si="12"/>
        <v>-2.1083203990286709E-2</v>
      </c>
      <c r="D62">
        <f t="shared" si="11"/>
        <v>7.192203965126584E-2</v>
      </c>
      <c r="E62" s="2">
        <f t="shared" si="2"/>
        <v>9.8393862650697885E-4</v>
      </c>
      <c r="K62">
        <f t="shared" si="8"/>
        <v>55.99602959296584</v>
      </c>
      <c r="L62" s="2">
        <v>5.8673999999999997E-2</v>
      </c>
      <c r="M62" s="2">
        <v>-5.24509999999999E-2</v>
      </c>
      <c r="N62" s="2">
        <f t="shared" si="4"/>
        <v>1.7551055460151199E-4</v>
      </c>
      <c r="O62" s="2">
        <f t="shared" si="5"/>
        <v>3.1217402674100958E-3</v>
      </c>
      <c r="P62" s="2">
        <f t="shared" si="6"/>
        <v>3.3197079196070458E-3</v>
      </c>
    </row>
    <row r="63" spans="1:16" x14ac:dyDescent="0.55000000000000004">
      <c r="A63">
        <f t="shared" si="7"/>
        <v>56.99602959296584</v>
      </c>
      <c r="C63">
        <f t="shared" si="12"/>
        <v>-0.14090183048585464</v>
      </c>
      <c r="D63">
        <f t="shared" si="11"/>
        <v>8.1472820130709771E-3</v>
      </c>
      <c r="E63" s="2">
        <f t="shared" si="2"/>
        <v>1.2700319703415477E-4</v>
      </c>
      <c r="K63">
        <f t="shared" si="8"/>
        <v>56.99602959296584</v>
      </c>
      <c r="L63" s="2">
        <v>-1.524E-3</v>
      </c>
      <c r="M63" s="2">
        <v>-0.15217140000000001</v>
      </c>
      <c r="N63" s="2">
        <f t="shared" si="4"/>
        <v>9.3533695776350191E-5</v>
      </c>
      <c r="O63" s="2">
        <f t="shared" si="5"/>
        <v>1.8709639718066917E-5</v>
      </c>
      <c r="P63" s="2">
        <f t="shared" si="6"/>
        <v>2.4755028030266746E-2</v>
      </c>
    </row>
    <row r="64" spans="1:16" x14ac:dyDescent="0.55000000000000004">
      <c r="A64">
        <f t="shared" si="7"/>
        <v>57.99602959296584</v>
      </c>
      <c r="C64">
        <f t="shared" si="12"/>
        <v>-0.22839739673252263</v>
      </c>
      <c r="D64">
        <f t="shared" si="11"/>
        <v>-5.8066395190779448E-2</v>
      </c>
      <c r="E64" s="2">
        <f t="shared" si="2"/>
        <v>1.9752720403963429E-5</v>
      </c>
      <c r="K64">
        <f t="shared" si="8"/>
        <v>57.99602959296584</v>
      </c>
      <c r="L64" s="2">
        <v>-6.4516000000000004E-2</v>
      </c>
      <c r="M64" s="2">
        <v>-0.23284179999999999</v>
      </c>
      <c r="N64" s="2">
        <f t="shared" si="4"/>
        <v>4.1597402195120925E-5</v>
      </c>
      <c r="O64" s="2">
        <f t="shared" si="5"/>
        <v>4.5316409734411766E-3</v>
      </c>
      <c r="P64" s="2">
        <f t="shared" si="6"/>
        <v>5.6647668373950757E-2</v>
      </c>
    </row>
    <row r="65" spans="1:16" x14ac:dyDescent="0.55000000000000004">
      <c r="A65">
        <f t="shared" si="7"/>
        <v>58.99602959296584</v>
      </c>
      <c r="C65">
        <f t="shared" si="12"/>
        <v>-0.26274661591151172</v>
      </c>
      <c r="D65">
        <f t="shared" si="11"/>
        <v>-0.11102241815775218</v>
      </c>
      <c r="E65" s="2">
        <f t="shared" si="2"/>
        <v>1.2944050347379337E-5</v>
      </c>
      <c r="K65">
        <f t="shared" si="8"/>
        <v>58.99602959296584</v>
      </c>
      <c r="L65" s="2">
        <v>-0.124206</v>
      </c>
      <c r="M65" s="2">
        <v>-0.26634439999999998</v>
      </c>
      <c r="N65" s="2">
        <f t="shared" si="4"/>
        <v>1.7380683019124624E-4</v>
      </c>
      <c r="O65" s="2">
        <f t="shared" si="5"/>
        <v>1.613089593821912E-2</v>
      </c>
      <c r="P65" s="2">
        <f t="shared" si="6"/>
        <v>7.3717846559178735E-2</v>
      </c>
    </row>
    <row r="66" spans="1:16" x14ac:dyDescent="0.55000000000000004">
      <c r="A66">
        <f t="shared" si="7"/>
        <v>59.99602959296584</v>
      </c>
      <c r="C66">
        <f t="shared" si="12"/>
        <v>-0.23610605346931823</v>
      </c>
      <c r="D66">
        <f t="shared" ref="D66:D81" si="13">($B$3*EXP(-D$4*((PI()/($B$1*$B$2)))^0.5)*SIN(2*PI()*$A66/$B$2-D$4*SQRT(PI()/($B$1*$B$2))))+($C$3*EXP(-D$4*((PI()/($B$1*$C$2)))^0.5)*SIN(2*PI()*$A66/$C$2-D$4*SQRT(PI()/($B$1*$C$2))))</f>
        <v>-0.13823987207262367</v>
      </c>
      <c r="E66" s="2">
        <f t="shared" si="2"/>
        <v>3.2223180514995048E-5</v>
      </c>
      <c r="K66">
        <f t="shared" si="8"/>
        <v>59.99602959296584</v>
      </c>
      <c r="L66" s="2">
        <v>-0.16383</v>
      </c>
      <c r="M66" s="2">
        <v>-0.24178259999999999</v>
      </c>
      <c r="N66" s="2">
        <f t="shared" si="4"/>
        <v>6.5485464733948612E-4</v>
      </c>
      <c r="O66" s="2">
        <f t="shared" si="5"/>
        <v>2.776604482956108E-2</v>
      </c>
      <c r="P66" s="2">
        <f t="shared" si="6"/>
        <v>6.0983564883913523E-2</v>
      </c>
    </row>
    <row r="67" spans="1:16" x14ac:dyDescent="0.55000000000000004">
      <c r="A67">
        <f t="shared" si="7"/>
        <v>60.99602959296584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-0.15551463770554216</v>
      </c>
      <c r="D67">
        <f t="shared" si="13"/>
        <v>-0.1335155708155164</v>
      </c>
      <c r="E67" s="2">
        <f t="shared" si="2"/>
        <v>9.8947537970579894E-5</v>
      </c>
      <c r="K67">
        <f t="shared" si="8"/>
        <v>60.99602959296584</v>
      </c>
      <c r="L67" s="2">
        <v>-0.1651</v>
      </c>
      <c r="M67" s="2">
        <v>-0.14556739999999899</v>
      </c>
      <c r="N67" s="2">
        <f t="shared" si="4"/>
        <v>9.9757616690965886E-4</v>
      </c>
      <c r="O67" s="2">
        <f t="shared" si="5"/>
        <v>2.8190901648386141E-2</v>
      </c>
      <c r="P67" s="2">
        <f t="shared" si="6"/>
        <v>2.2720529701443941E-2</v>
      </c>
    </row>
    <row r="68" spans="1:16" x14ac:dyDescent="0.55000000000000004">
      <c r="A68">
        <f t="shared" si="7"/>
        <v>61.99602959296584</v>
      </c>
      <c r="C68">
        <f t="shared" si="14"/>
        <v>-4.1101008960368585E-2</v>
      </c>
      <c r="D68">
        <f t="shared" si="13"/>
        <v>-9.8427658612006447E-2</v>
      </c>
      <c r="E68" s="2">
        <f t="shared" si="2"/>
        <v>1.1449161059368957E-3</v>
      </c>
      <c r="K68">
        <f t="shared" si="8"/>
        <v>61.99602959296584</v>
      </c>
      <c r="L68" s="2">
        <v>-0.11963399999999901</v>
      </c>
      <c r="M68" s="2">
        <v>-7.2643999999999999E-3</v>
      </c>
      <c r="N68" s="2">
        <f t="shared" si="4"/>
        <v>4.4970891506408613E-4</v>
      </c>
      <c r="O68" s="2">
        <f t="shared" si="5"/>
        <v>1.4990442870448654E-2</v>
      </c>
      <c r="P68" s="2">
        <f t="shared" si="6"/>
        <v>1.5451252075775136E-4</v>
      </c>
    </row>
    <row r="69" spans="1:16" x14ac:dyDescent="0.55000000000000004">
      <c r="A69">
        <f t="shared" si="7"/>
        <v>62.99602959296584</v>
      </c>
      <c r="C69">
        <f t="shared" si="14"/>
        <v>7.8952925785437611E-2</v>
      </c>
      <c r="D69">
        <f t="shared" si="13"/>
        <v>-4.190825267572415E-2</v>
      </c>
      <c r="E69" s="2">
        <f t="shared" si="2"/>
        <v>3.9818902300932103E-4</v>
      </c>
      <c r="K69">
        <f t="shared" si="8"/>
        <v>62.99602959296584</v>
      </c>
      <c r="L69" s="2">
        <v>-4.6989999999999997E-2</v>
      </c>
      <c r="M69" s="2">
        <v>9.8907599999999998E-2</v>
      </c>
      <c r="N69" s="2">
        <f t="shared" si="4"/>
        <v>2.5824155867784729E-5</v>
      </c>
      <c r="O69" s="2">
        <f t="shared" si="5"/>
        <v>2.47918989765531E-3</v>
      </c>
      <c r="P69" s="2">
        <f t="shared" si="6"/>
        <v>8.787505092149938E-3</v>
      </c>
    </row>
    <row r="70" spans="1:16" x14ac:dyDescent="0.55000000000000004">
      <c r="A70">
        <f t="shared" si="7"/>
        <v>63.99602959296584</v>
      </c>
      <c r="C70">
        <f t="shared" si="14"/>
        <v>0.17543130821060612</v>
      </c>
      <c r="D70">
        <f t="shared" si="13"/>
        <v>2.2005234532677942E-2</v>
      </c>
      <c r="E70" s="2">
        <f t="shared" ref="E70:E133" si="15">(M70-C70)^2</f>
        <v>5.5950659678435455E-4</v>
      </c>
      <c r="K70">
        <f t="shared" si="8"/>
        <v>63.99602959296584</v>
      </c>
      <c r="L70" s="2">
        <v>3.65759999999999E-2</v>
      </c>
      <c r="M70" s="2">
        <v>0.19908519999999999</v>
      </c>
      <c r="N70" s="2">
        <f t="shared" si="4"/>
        <v>2.1230720630370208E-4</v>
      </c>
      <c r="O70" s="2">
        <f t="shared" si="5"/>
        <v>1.1407192749661801E-3</v>
      </c>
      <c r="P70" s="2">
        <f t="shared" si="6"/>
        <v>3.7604692374787155E-2</v>
      </c>
    </row>
    <row r="71" spans="1:16" x14ac:dyDescent="0.55000000000000004">
      <c r="A71">
        <f t="shared" si="7"/>
        <v>64.99602959296584</v>
      </c>
      <c r="C71">
        <f t="shared" si="14"/>
        <v>0.22533177680133271</v>
      </c>
      <c r="D71">
        <f t="shared" si="13"/>
        <v>7.7675994911981613E-2</v>
      </c>
      <c r="E71" s="2">
        <f t="shared" si="15"/>
        <v>1.6509288037584796E-3</v>
      </c>
      <c r="K71">
        <f t="shared" si="8"/>
        <v>64.99602959296584</v>
      </c>
      <c r="L71" s="2">
        <v>9.7790000000000002E-2</v>
      </c>
      <c r="M71" s="2">
        <v>0.26596340000000002</v>
      </c>
      <c r="N71" s="2">
        <f t="shared" ref="N71:N134" si="16">(L71-D71)^2</f>
        <v>4.0457320068082962E-4</v>
      </c>
      <c r="O71" s="2">
        <f t="shared" ref="O71:O134" si="17">(L71-$J$1)^2</f>
        <v>9.0228219515981652E-3</v>
      </c>
      <c r="P71" s="2">
        <f t="shared" ref="P71:P134" si="18">(M71-$J$2)^2</f>
        <v>6.8015332593353184E-2</v>
      </c>
    </row>
    <row r="72" spans="1:16" x14ac:dyDescent="0.55000000000000004">
      <c r="A72">
        <f t="shared" si="7"/>
        <v>65.99602959296584</v>
      </c>
      <c r="C72">
        <f t="shared" si="14"/>
        <v>0.21753168530641323</v>
      </c>
      <c r="D72">
        <f t="shared" si="13"/>
        <v>0.11175373361701479</v>
      </c>
      <c r="E72" s="2">
        <f t="shared" si="15"/>
        <v>1.4569576557215669E-3</v>
      </c>
      <c r="K72">
        <f t="shared" si="8"/>
        <v>65.99602959296584</v>
      </c>
      <c r="L72" s="2">
        <v>0.14605000000000001</v>
      </c>
      <c r="M72" s="2">
        <v>0.25570179999999998</v>
      </c>
      <c r="N72" s="2">
        <f t="shared" si="16"/>
        <v>1.1762338878126819E-3</v>
      </c>
      <c r="O72" s="2">
        <f t="shared" si="17"/>
        <v>2.0520143036245785E-2</v>
      </c>
      <c r="P72" s="2">
        <f t="shared" si="18"/>
        <v>6.2768233910200436E-2</v>
      </c>
    </row>
    <row r="73" spans="1:16" x14ac:dyDescent="0.55000000000000004">
      <c r="A73">
        <f t="shared" si="7"/>
        <v>66.99602959296584</v>
      </c>
      <c r="C73">
        <f t="shared" si="14"/>
        <v>0.15546176635995607</v>
      </c>
      <c r="D73">
        <f t="shared" si="13"/>
        <v>0.116469878881146</v>
      </c>
      <c r="E73" s="2">
        <f t="shared" si="15"/>
        <v>5.4542022891375982E-4</v>
      </c>
      <c r="K73">
        <f t="shared" si="8"/>
        <v>66.99602959296584</v>
      </c>
      <c r="L73" s="2">
        <v>0.15392400000000001</v>
      </c>
      <c r="M73" s="2">
        <v>0.178816</v>
      </c>
      <c r="N73" s="2">
        <f t="shared" si="16"/>
        <v>1.4028111887857855E-3</v>
      </c>
      <c r="O73" s="2">
        <f t="shared" si="17"/>
        <v>2.2838020855530397E-2</v>
      </c>
      <c r="P73" s="2">
        <f t="shared" si="18"/>
        <v>3.0154354957557743E-2</v>
      </c>
    </row>
    <row r="74" spans="1:16" x14ac:dyDescent="0.55000000000000004">
      <c r="A74">
        <f t="shared" si="7"/>
        <v>67.99602959296584</v>
      </c>
      <c r="C74">
        <f t="shared" si="14"/>
        <v>5.6126767862179391E-2</v>
      </c>
      <c r="D74">
        <f t="shared" si="13"/>
        <v>9.1520785217582251E-2</v>
      </c>
      <c r="E74" s="2">
        <f t="shared" si="15"/>
        <v>1.582622406414518E-4</v>
      </c>
      <c r="K74">
        <f t="shared" si="8"/>
        <v>67.99602959296584</v>
      </c>
      <c r="L74" s="2">
        <v>0.123444</v>
      </c>
      <c r="M74" s="2">
        <v>6.8706999999999893E-2</v>
      </c>
      <c r="N74" s="2">
        <f t="shared" si="16"/>
        <v>1.0190916420443749E-3</v>
      </c>
      <c r="O74" s="2">
        <f t="shared" si="17"/>
        <v>1.4554621467331897E-2</v>
      </c>
      <c r="P74" s="2">
        <f t="shared" si="18"/>
        <v>4.0374705576866447E-3</v>
      </c>
    </row>
    <row r="75" spans="1:16" x14ac:dyDescent="0.55000000000000004">
      <c r="A75">
        <f t="shared" si="7"/>
        <v>68.99602959296584</v>
      </c>
      <c r="C75">
        <f t="shared" si="14"/>
        <v>-5.4271894886319672E-2</v>
      </c>
      <c r="D75">
        <f t="shared" si="13"/>
        <v>4.4072385562182056E-2</v>
      </c>
      <c r="E75" s="2">
        <f t="shared" si="15"/>
        <v>2.228241326231454E-4</v>
      </c>
      <c r="K75">
        <f t="shared" si="8"/>
        <v>68.99602959296584</v>
      </c>
      <c r="L75" s="2">
        <v>7.8993999999999898E-2</v>
      </c>
      <c r="M75" s="2">
        <v>-3.93446E-2</v>
      </c>
      <c r="N75" s="2">
        <f t="shared" si="16"/>
        <v>1.2195191549436075E-3</v>
      </c>
      <c r="O75" s="2">
        <f t="shared" si="17"/>
        <v>5.8053025262090772E-3</v>
      </c>
      <c r="P75" s="2">
        <f t="shared" si="18"/>
        <v>1.9811851927316439E-3</v>
      </c>
    </row>
    <row r="76" spans="1:16" x14ac:dyDescent="0.55000000000000004">
      <c r="A76">
        <f t="shared" ref="A76:A139" si="19">K76</f>
        <v>69.99602959296584</v>
      </c>
      <c r="C76">
        <f t="shared" si="14"/>
        <v>-0.14700557929202368</v>
      </c>
      <c r="D76">
        <f t="shared" si="13"/>
        <v>-1.3109064147130988E-2</v>
      </c>
      <c r="E76" s="2">
        <f t="shared" si="15"/>
        <v>8.2325262943734969E-4</v>
      </c>
      <c r="K76">
        <f t="shared" si="8"/>
        <v>69.99602959296584</v>
      </c>
      <c r="L76" s="2">
        <v>1.2954E-2</v>
      </c>
      <c r="M76" s="2">
        <v>-0.11831319999999999</v>
      </c>
      <c r="N76" s="2">
        <f t="shared" si="16"/>
        <v>6.7928331273746476E-4</v>
      </c>
      <c r="O76" s="2">
        <f t="shared" si="17"/>
        <v>1.0307398511235243E-4</v>
      </c>
      <c r="P76" s="2">
        <f t="shared" si="18"/>
        <v>1.5247089752705252E-2</v>
      </c>
    </row>
    <row r="77" spans="1:16" x14ac:dyDescent="0.55000000000000004">
      <c r="A77">
        <f t="shared" si="19"/>
        <v>70.99602959296584</v>
      </c>
      <c r="C77">
        <f t="shared" si="14"/>
        <v>-0.19810094305909468</v>
      </c>
      <c r="D77">
        <f t="shared" si="13"/>
        <v>-6.4925952003704546E-2</v>
      </c>
      <c r="E77" s="2">
        <f t="shared" si="15"/>
        <v>1.5379827024660444E-4</v>
      </c>
      <c r="K77">
        <f t="shared" ref="K77:K140" si="20">K76+1</f>
        <v>70.99602959296584</v>
      </c>
      <c r="L77" s="2">
        <v>-5.0292000000000003E-2</v>
      </c>
      <c r="M77" s="2">
        <v>-0.18569939999999899</v>
      </c>
      <c r="N77" s="2">
        <f t="shared" si="16"/>
        <v>2.141525512467282E-4</v>
      </c>
      <c r="O77" s="2">
        <f t="shared" si="17"/>
        <v>2.8189159306004738E-3</v>
      </c>
      <c r="P77" s="2">
        <f t="shared" si="18"/>
        <v>3.6429565241826715E-2</v>
      </c>
    </row>
    <row r="78" spans="1:16" x14ac:dyDescent="0.55000000000000004">
      <c r="A78">
        <f t="shared" si="19"/>
        <v>71.99602959296584</v>
      </c>
      <c r="C78">
        <f t="shared" si="14"/>
        <v>-0.19440463010568576</v>
      </c>
      <c r="D78">
        <f t="shared" si="13"/>
        <v>-9.7793488121418193E-2</v>
      </c>
      <c r="E78" s="2">
        <f t="shared" si="15"/>
        <v>3.7979387808271333E-6</v>
      </c>
      <c r="K78">
        <f t="shared" si="20"/>
        <v>71.99602959296584</v>
      </c>
      <c r="L78" s="2">
        <v>-0.10388600000000001</v>
      </c>
      <c r="M78" s="2">
        <v>-0.19245580000000001</v>
      </c>
      <c r="N78" s="2">
        <f t="shared" si="16"/>
        <v>3.7118700990660496E-5</v>
      </c>
      <c r="O78" s="2">
        <f t="shared" si="17"/>
        <v>1.1382214997018121E-2</v>
      </c>
      <c r="P78" s="2">
        <f t="shared" si="18"/>
        <v>3.9054338897043968E-2</v>
      </c>
    </row>
    <row r="79" spans="1:16" x14ac:dyDescent="0.55000000000000004">
      <c r="A79">
        <f t="shared" si="19"/>
        <v>72.99602959296584</v>
      </c>
      <c r="C79">
        <f t="shared" si="14"/>
        <v>-0.13690636504467951</v>
      </c>
      <c r="D79">
        <f t="shared" si="13"/>
        <v>-0.10309124468560676</v>
      </c>
      <c r="E79" s="2">
        <f t="shared" si="15"/>
        <v>1.3711859740159839E-4</v>
      </c>
      <c r="K79">
        <f t="shared" si="20"/>
        <v>72.99602959296584</v>
      </c>
      <c r="L79" s="2">
        <v>-0.128778</v>
      </c>
      <c r="M79" s="2">
        <v>-0.12519659999999999</v>
      </c>
      <c r="N79" s="2">
        <f t="shared" si="16"/>
        <v>6.5980939858150929E-4</v>
      </c>
      <c r="O79" s="2">
        <f t="shared" si="17"/>
        <v>1.731315537398935E-2</v>
      </c>
      <c r="P79" s="2">
        <f t="shared" si="18"/>
        <v>1.6994383112224083E-2</v>
      </c>
    </row>
    <row r="80" spans="1:16" x14ac:dyDescent="0.55000000000000004">
      <c r="A80">
        <f t="shared" si="19"/>
        <v>73.99602959296584</v>
      </c>
      <c r="C80">
        <f t="shared" si="14"/>
        <v>-4.0485883907263459E-2</v>
      </c>
      <c r="D80">
        <f t="shared" si="13"/>
        <v>-7.9353659088906459E-2</v>
      </c>
      <c r="E80" s="2">
        <f t="shared" si="15"/>
        <v>6.7377020496871558E-4</v>
      </c>
      <c r="K80">
        <f t="shared" si="20"/>
        <v>73.99602959296584</v>
      </c>
      <c r="L80" s="2">
        <v>-0.10668</v>
      </c>
      <c r="M80" s="2">
        <v>-1.45288E-2</v>
      </c>
      <c r="N80" s="2">
        <f t="shared" si="16"/>
        <v>7.4672890758930449E-4</v>
      </c>
      <c r="O80" s="2">
        <f t="shared" si="17"/>
        <v>1.1986190982433257E-2</v>
      </c>
      <c r="P80" s="2">
        <f t="shared" si="18"/>
        <v>3.8788146582249643E-4</v>
      </c>
    </row>
    <row r="81" spans="1:16" x14ac:dyDescent="0.55000000000000004">
      <c r="A81">
        <f t="shared" si="19"/>
        <v>74.99602959296584</v>
      </c>
      <c r="C81">
        <f t="shared" si="14"/>
        <v>6.985249847828294E-2</v>
      </c>
      <c r="D81">
        <f t="shared" si="13"/>
        <v>-3.2648352684058315E-2</v>
      </c>
      <c r="E81" s="2">
        <f t="shared" si="15"/>
        <v>4.3245111223929423E-5</v>
      </c>
      <c r="K81">
        <f t="shared" si="20"/>
        <v>74.99602959296584</v>
      </c>
      <c r="L81" s="2">
        <v>-5.3086000000000001E-2</v>
      </c>
      <c r="M81" s="2">
        <v>7.6428599999999999E-2</v>
      </c>
      <c r="N81" s="2">
        <f t="shared" si="16"/>
        <v>4.1769742781081837E-4</v>
      </c>
      <c r="O81" s="2">
        <f t="shared" si="17"/>
        <v>3.1234086440156115E-3</v>
      </c>
      <c r="P81" s="2">
        <f t="shared" si="18"/>
        <v>5.0783714787188171E-3</v>
      </c>
    </row>
    <row r="82" spans="1:16" x14ac:dyDescent="0.55000000000000004">
      <c r="A82">
        <f t="shared" si="19"/>
        <v>75.99602959296584</v>
      </c>
      <c r="C82">
        <f t="shared" si="14"/>
        <v>0.16531152340497093</v>
      </c>
      <c r="D82">
        <f t="shared" ref="D82:D97" si="21">($B$3*EXP(-D$4*((PI()/($B$1*$B$2)))^0.5)*SIN(2*PI()*$A82/$B$2-D$4*SQRT(PI()/($B$1*$B$2))))+($C$3*EXP(-D$4*((PI()/($B$1*$C$2)))^0.5)*SIN(2*PI()*$A82/$C$2-D$4*SQRT(PI()/($B$1*$C$2))))</f>
        <v>2.4953396692936114E-2</v>
      </c>
      <c r="E82" s="2">
        <f t="shared" si="15"/>
        <v>1.3258424924362367E-4</v>
      </c>
      <c r="K82">
        <f t="shared" si="20"/>
        <v>75.99602959296584</v>
      </c>
      <c r="L82" s="2">
        <v>1.0921999999999901E-2</v>
      </c>
      <c r="M82" s="2">
        <v>0.15379699999999999</v>
      </c>
      <c r="N82" s="2">
        <f t="shared" si="16"/>
        <v>1.9688009315454132E-4</v>
      </c>
      <c r="O82" s="2">
        <f t="shared" si="17"/>
        <v>6.59431032324511E-5</v>
      </c>
      <c r="P82" s="2">
        <f t="shared" si="18"/>
        <v>2.2091201942166037E-2</v>
      </c>
    </row>
    <row r="83" spans="1:16" x14ac:dyDescent="0.55000000000000004">
      <c r="A83">
        <f t="shared" si="19"/>
        <v>76.99602959296584</v>
      </c>
      <c r="C83">
        <f t="shared" ref="C83:C98" si="22">($B$3*EXP(-C$4*((PI()/($B$1*$B$2)))^0.5)*SIN(2*PI()*$A83/$B$2-C$4*SQRT(PI()/($B$1*$B$2))))+($C$3*EXP(-C$4*((PI()/($B$1*$C$2)))^0.5)*SIN(2*PI()*$A83/$C$2-C$4*SQRT(PI()/($B$1*$C$2))))</f>
        <v>0.22060751057863898</v>
      </c>
      <c r="D83">
        <f t="shared" si="21"/>
        <v>7.8430173184653618E-2</v>
      </c>
      <c r="E83" s="2">
        <f t="shared" si="15"/>
        <v>7.5167349441595974E-5</v>
      </c>
      <c r="K83">
        <f t="shared" si="20"/>
        <v>76.99602959296584</v>
      </c>
      <c r="L83" s="2">
        <v>8.2804000000000003E-2</v>
      </c>
      <c r="M83" s="2">
        <v>0.2119376</v>
      </c>
      <c r="N83" s="2">
        <f t="shared" si="16"/>
        <v>1.91303610106431E-5</v>
      </c>
      <c r="O83" s="2">
        <f t="shared" si="17"/>
        <v>6.4004057497339048E-3</v>
      </c>
      <c r="P83" s="2">
        <f t="shared" si="18"/>
        <v>4.2754533214995685E-2</v>
      </c>
    </row>
    <row r="84" spans="1:16" x14ac:dyDescent="0.55000000000000004">
      <c r="A84">
        <f t="shared" si="19"/>
        <v>77.99602959296584</v>
      </c>
      <c r="C84">
        <f t="shared" si="22"/>
        <v>0.22041427543558217</v>
      </c>
      <c r="D84">
        <f t="shared" si="21"/>
        <v>0.11362075550452966</v>
      </c>
      <c r="E84" s="2">
        <f t="shared" si="15"/>
        <v>2.9458488902783239E-4</v>
      </c>
      <c r="K84">
        <f t="shared" si="20"/>
        <v>77.99602959296584</v>
      </c>
      <c r="L84" s="2">
        <v>0.121666</v>
      </c>
      <c r="M84" s="2">
        <v>0.20325080000000001</v>
      </c>
      <c r="N84" s="2">
        <f t="shared" si="16"/>
        <v>6.4725958991895783E-5</v>
      </c>
      <c r="O84" s="2">
        <f t="shared" si="17"/>
        <v>1.4128777893686986E-2</v>
      </c>
      <c r="P84" s="2">
        <f t="shared" si="18"/>
        <v>3.923762501579451E-2</v>
      </c>
    </row>
    <row r="85" spans="1:16" x14ac:dyDescent="0.55000000000000004">
      <c r="A85">
        <f t="shared" si="19"/>
        <v>78.99602959296584</v>
      </c>
      <c r="C85">
        <f t="shared" si="22"/>
        <v>0.16332156422593308</v>
      </c>
      <c r="D85">
        <f t="shared" si="21"/>
        <v>0.12083309191171053</v>
      </c>
      <c r="E85" s="2">
        <f t="shared" si="15"/>
        <v>1.6660572223524822E-3</v>
      </c>
      <c r="K85">
        <f t="shared" si="20"/>
        <v>78.99602959296584</v>
      </c>
      <c r="L85" s="2">
        <v>0.11887199999999901</v>
      </c>
      <c r="M85" s="2">
        <v>0.12250419999999999</v>
      </c>
      <c r="N85" s="2">
        <f t="shared" si="16"/>
        <v>3.8458814861803594E-6</v>
      </c>
      <c r="O85" s="2">
        <f t="shared" si="17"/>
        <v>1.3472369303101894E-2</v>
      </c>
      <c r="P85" s="2">
        <f t="shared" si="18"/>
        <v>1.3768275111355713E-2</v>
      </c>
    </row>
    <row r="86" spans="1:16" x14ac:dyDescent="0.55000000000000004">
      <c r="A86">
        <f t="shared" si="19"/>
        <v>79.99602959296584</v>
      </c>
      <c r="C86">
        <f t="shared" si="22"/>
        <v>6.2306905490601833E-2</v>
      </c>
      <c r="D86">
        <f t="shared" si="21"/>
        <v>9.734302789085697E-2</v>
      </c>
      <c r="E86" s="2">
        <f t="shared" si="15"/>
        <v>3.2430183816021252E-3</v>
      </c>
      <c r="K86">
        <f t="shared" si="20"/>
        <v>79.99602959296584</v>
      </c>
      <c r="L86" s="2">
        <v>9.1693999999999998E-2</v>
      </c>
      <c r="M86" s="2">
        <v>5.3594000000000098E-3</v>
      </c>
      <c r="N86" s="2">
        <f t="shared" si="16"/>
        <v>3.1911516111679978E-5</v>
      </c>
      <c r="O86" s="2">
        <f t="shared" si="17"/>
        <v>7.9018829379584651E-3</v>
      </c>
      <c r="P86" s="2">
        <f t="shared" si="18"/>
        <v>3.7439717827054102E-8</v>
      </c>
    </row>
    <row r="87" spans="1:16" x14ac:dyDescent="0.55000000000000004">
      <c r="A87">
        <f t="shared" si="19"/>
        <v>80.99602959296584</v>
      </c>
      <c r="C87">
        <f t="shared" si="22"/>
        <v>-5.8406944505995179E-2</v>
      </c>
      <c r="D87">
        <f t="shared" si="21"/>
        <v>4.8151207225987681E-2</v>
      </c>
      <c r="E87" s="2">
        <f t="shared" si="15"/>
        <v>7.4073544965714536E-4</v>
      </c>
      <c r="K87">
        <f t="shared" si="20"/>
        <v>80.99602959296584</v>
      </c>
      <c r="L87" s="2">
        <v>3.8353999999999999E-2</v>
      </c>
      <c r="M87" s="2">
        <v>-8.5623400000000002E-2</v>
      </c>
      <c r="N87" s="2">
        <f t="shared" si="16"/>
        <v>9.5985269428945256E-5</v>
      </c>
      <c r="O87" s="2">
        <f t="shared" si="17"/>
        <v>1.263982808611099E-3</v>
      </c>
      <c r="P87" s="2">
        <f t="shared" si="18"/>
        <v>8.2426981825939015E-3</v>
      </c>
    </row>
    <row r="88" spans="1:16" x14ac:dyDescent="0.55000000000000004">
      <c r="A88">
        <f t="shared" si="19"/>
        <v>81.99602959296584</v>
      </c>
      <c r="C88">
        <f t="shared" si="22"/>
        <v>-0.16933070953364571</v>
      </c>
      <c r="D88">
        <f t="shared" si="21"/>
        <v>-1.5197481889134511E-2</v>
      </c>
      <c r="E88" s="2">
        <f t="shared" si="15"/>
        <v>2.9390390320583849E-5</v>
      </c>
      <c r="K88">
        <f t="shared" si="20"/>
        <v>81.99602959296584</v>
      </c>
      <c r="L88" s="2">
        <v>-1.8287999999999902E-2</v>
      </c>
      <c r="M88" s="2">
        <v>-0.17475199999999999</v>
      </c>
      <c r="N88" s="2">
        <f t="shared" si="16"/>
        <v>9.5513021935869796E-6</v>
      </c>
      <c r="O88" s="2">
        <f t="shared" si="17"/>
        <v>4.4476549620889002E-4</v>
      </c>
      <c r="P88" s="2">
        <f t="shared" si="18"/>
        <v>3.237045309488519E-2</v>
      </c>
    </row>
    <row r="89" spans="1:16" x14ac:dyDescent="0.55000000000000004">
      <c r="A89">
        <f t="shared" si="19"/>
        <v>82.99602959296584</v>
      </c>
      <c r="C89">
        <f t="shared" si="22"/>
        <v>-0.2430333136786062</v>
      </c>
      <c r="D89">
        <f t="shared" si="21"/>
        <v>-7.7442107275849187E-2</v>
      </c>
      <c r="E89" s="2">
        <f t="shared" si="15"/>
        <v>1.5150105772672765E-5</v>
      </c>
      <c r="K89">
        <f t="shared" si="20"/>
        <v>82.99602959296584</v>
      </c>
      <c r="L89" s="2">
        <v>-7.2136000000000006E-2</v>
      </c>
      <c r="M89" s="2">
        <v>-0.23914099999999899</v>
      </c>
      <c r="N89" s="2">
        <f t="shared" si="16"/>
        <v>2.8154774422819619E-5</v>
      </c>
      <c r="O89" s="2">
        <f t="shared" si="17"/>
        <v>5.6156235263915529E-3</v>
      </c>
      <c r="P89" s="2">
        <f t="shared" si="18"/>
        <v>5.9685864584704033E-2</v>
      </c>
    </row>
    <row r="90" spans="1:16" x14ac:dyDescent="0.55000000000000004">
      <c r="A90">
        <f t="shared" si="19"/>
        <v>83.99602959296584</v>
      </c>
      <c r="C90">
        <f t="shared" si="22"/>
        <v>-0.26098318429238276</v>
      </c>
      <c r="D90">
        <f t="shared" si="21"/>
        <v>-0.12337839645184195</v>
      </c>
      <c r="E90" s="2">
        <f t="shared" si="15"/>
        <v>2.3115353580197301E-7</v>
      </c>
      <c r="K90">
        <f t="shared" si="20"/>
        <v>83.99602959296584</v>
      </c>
      <c r="L90" s="2">
        <v>-0.128269999999999</v>
      </c>
      <c r="M90" s="2">
        <v>-0.26050240000000002</v>
      </c>
      <c r="N90" s="2">
        <f t="shared" si="16"/>
        <v>2.392778527234256E-5</v>
      </c>
      <c r="O90" s="2">
        <f t="shared" si="17"/>
        <v>1.7179728702459061E-2</v>
      </c>
      <c r="P90" s="2">
        <f t="shared" si="18"/>
        <v>7.0579649101528086E-2</v>
      </c>
    </row>
    <row r="91" spans="1:16" x14ac:dyDescent="0.55000000000000004">
      <c r="A91">
        <f t="shared" si="19"/>
        <v>84.99602959296584</v>
      </c>
      <c r="C91">
        <f t="shared" si="22"/>
        <v>-0.21819516517879609</v>
      </c>
      <c r="D91">
        <f t="shared" si="21"/>
        <v>-0.14163513723879653</v>
      </c>
      <c r="E91" s="2">
        <f t="shared" si="15"/>
        <v>3.6655337718230768E-5</v>
      </c>
      <c r="K91">
        <f t="shared" si="20"/>
        <v>84.99602959296584</v>
      </c>
      <c r="L91" s="2">
        <v>-0.15620999999999999</v>
      </c>
      <c r="M91" s="2">
        <v>-0.21214079999999899</v>
      </c>
      <c r="N91" s="2">
        <f t="shared" si="16"/>
        <v>2.124266245079152E-4</v>
      </c>
      <c r="O91" s="2">
        <f t="shared" si="17"/>
        <v>2.5284645716610699E-2</v>
      </c>
      <c r="P91" s="2">
        <f t="shared" si="18"/>
        <v>4.7222204708649039E-2</v>
      </c>
    </row>
    <row r="92" spans="1:16" x14ac:dyDescent="0.55000000000000004">
      <c r="A92">
        <f t="shared" si="19"/>
        <v>85.99602959296584</v>
      </c>
      <c r="C92">
        <f t="shared" si="22"/>
        <v>-0.12451881820631054</v>
      </c>
      <c r="D92">
        <f t="shared" si="21"/>
        <v>-0.12751108785515253</v>
      </c>
      <c r="E92" s="2">
        <f t="shared" si="15"/>
        <v>6.690095128600586E-4</v>
      </c>
      <c r="K92">
        <f t="shared" si="20"/>
        <v>85.99602959296584</v>
      </c>
      <c r="L92" s="2">
        <v>-0.148844</v>
      </c>
      <c r="M92" s="2">
        <v>-9.8653599999999994E-2</v>
      </c>
      <c r="N92" s="2">
        <f t="shared" si="16"/>
        <v>4.55093140579781E-4</v>
      </c>
      <c r="O92" s="2">
        <f t="shared" si="17"/>
        <v>2.2996346783425339E-2</v>
      </c>
      <c r="P92" s="2">
        <f t="shared" si="18"/>
        <v>1.0778489938872132E-2</v>
      </c>
    </row>
    <row r="93" spans="1:16" x14ac:dyDescent="0.55000000000000004">
      <c r="A93">
        <f t="shared" si="19"/>
        <v>86.99602959296584</v>
      </c>
      <c r="C93">
        <f t="shared" si="22"/>
        <v>-2.2422392650953901E-3</v>
      </c>
      <c r="D93">
        <f t="shared" si="21"/>
        <v>-8.4162824592333527E-2</v>
      </c>
      <c r="E93" s="2">
        <f t="shared" si="15"/>
        <v>7.810370036847779E-4</v>
      </c>
      <c r="K93">
        <f t="shared" si="20"/>
        <v>86.99602959296584</v>
      </c>
      <c r="L93" s="2">
        <v>-9.8043999999999895E-2</v>
      </c>
      <c r="M93" s="2">
        <v>2.5704799999999899E-2</v>
      </c>
      <c r="N93" s="2">
        <f t="shared" si="16"/>
        <v>1.9268703069840156E-4</v>
      </c>
      <c r="O93" s="2">
        <f t="shared" si="17"/>
        <v>1.0169807630422811E-2</v>
      </c>
      <c r="P93" s="2">
        <f t="shared" si="18"/>
        <v>4.2184614443005762E-4</v>
      </c>
    </row>
    <row r="94" spans="1:16" x14ac:dyDescent="0.55000000000000004">
      <c r="A94">
        <f t="shared" si="19"/>
        <v>87.99602959296584</v>
      </c>
      <c r="C94">
        <f t="shared" si="22"/>
        <v>0.11939426492346353</v>
      </c>
      <c r="D94">
        <f t="shared" si="21"/>
        <v>-2.1845198024813002E-2</v>
      </c>
      <c r="E94" s="2">
        <f t="shared" si="15"/>
        <v>1.2009933366697761E-5</v>
      </c>
      <c r="K94">
        <f t="shared" si="20"/>
        <v>87.99602959296584</v>
      </c>
      <c r="L94" s="2">
        <v>-2.8955999999999999E-2</v>
      </c>
      <c r="M94" s="2">
        <v>0.12285979999999901</v>
      </c>
      <c r="N94" s="2">
        <f t="shared" si="16"/>
        <v>5.0563504730323302E-5</v>
      </c>
      <c r="O94" s="2">
        <f t="shared" si="17"/>
        <v>1.0085365263394208E-3</v>
      </c>
      <c r="P94" s="2">
        <f t="shared" si="18"/>
        <v>1.3851852557021961E-2</v>
      </c>
    </row>
    <row r="95" spans="1:16" x14ac:dyDescent="0.55000000000000004">
      <c r="A95">
        <f t="shared" si="19"/>
        <v>88.99602959296584</v>
      </c>
      <c r="C95">
        <f t="shared" si="22"/>
        <v>0.2114084484227412</v>
      </c>
      <c r="D95">
        <f t="shared" si="21"/>
        <v>4.4607908032398329E-2</v>
      </c>
      <c r="E95" s="2">
        <f t="shared" si="15"/>
        <v>9.7542320477622422E-5</v>
      </c>
      <c r="K95">
        <f t="shared" si="20"/>
        <v>88.99602959296584</v>
      </c>
      <c r="L95" s="2">
        <v>4.6482000000000002E-2</v>
      </c>
      <c r="M95" s="2">
        <v>0.2212848</v>
      </c>
      <c r="N95" s="2">
        <f t="shared" si="16"/>
        <v>3.5122207030291128E-6</v>
      </c>
      <c r="O95" s="2">
        <f t="shared" si="17"/>
        <v>1.9079892161306981E-3</v>
      </c>
      <c r="P95" s="2">
        <f t="shared" si="18"/>
        <v>4.6707376108994621E-2</v>
      </c>
    </row>
    <row r="96" spans="1:16" x14ac:dyDescent="0.55000000000000004">
      <c r="A96">
        <f t="shared" si="19"/>
        <v>89.99602959296584</v>
      </c>
      <c r="C96">
        <f t="shared" si="22"/>
        <v>0.25221381670067616</v>
      </c>
      <c r="D96">
        <f t="shared" si="21"/>
        <v>9.9435596823013436E-2</v>
      </c>
      <c r="E96" s="2">
        <f t="shared" si="15"/>
        <v>3.700230534918663E-4</v>
      </c>
      <c r="K96">
        <f t="shared" si="20"/>
        <v>89.99602959296584</v>
      </c>
      <c r="L96" s="2">
        <v>0.113792</v>
      </c>
      <c r="M96" s="2">
        <v>0.27144980000000002</v>
      </c>
      <c r="N96" s="2">
        <f t="shared" si="16"/>
        <v>2.0610631218019002E-4</v>
      </c>
      <c r="O96" s="2">
        <f t="shared" si="17"/>
        <v>1.2318899058402376E-2</v>
      </c>
      <c r="P96" s="2">
        <f t="shared" si="18"/>
        <v>7.0907111914516041E-2</v>
      </c>
    </row>
    <row r="97" spans="1:16" x14ac:dyDescent="0.55000000000000004">
      <c r="A97">
        <f t="shared" si="19"/>
        <v>90.99602959296584</v>
      </c>
      <c r="C97">
        <f t="shared" si="22"/>
        <v>0.23290703057134349</v>
      </c>
      <c r="D97">
        <f t="shared" si="21"/>
        <v>0.12982529243823487</v>
      </c>
      <c r="E97" s="2">
        <f t="shared" si="15"/>
        <v>1.27615912333627E-3</v>
      </c>
      <c r="K97">
        <f t="shared" si="20"/>
        <v>90.99602959296584</v>
      </c>
      <c r="L97" s="2">
        <v>0.15595600000000001</v>
      </c>
      <c r="M97" s="2">
        <v>0.26863039999999999</v>
      </c>
      <c r="N97" s="2">
        <f t="shared" si="16"/>
        <v>6.8281387767848978E-4</v>
      </c>
      <c r="O97" s="2">
        <f t="shared" si="17"/>
        <v>2.3456311865410296E-2</v>
      </c>
      <c r="P97" s="2">
        <f t="shared" si="18"/>
        <v>6.9413539312451783E-2</v>
      </c>
    </row>
    <row r="98" spans="1:16" x14ac:dyDescent="0.55000000000000004">
      <c r="A98">
        <f t="shared" si="19"/>
        <v>91.99602959296584</v>
      </c>
      <c r="C98">
        <f t="shared" si="22"/>
        <v>0.15939053724887847</v>
      </c>
      <c r="D98">
        <f t="shared" ref="D98:D113" si="23">($B$3*EXP(-D$4*((PI()/($B$1*$B$2)))^0.5)*SIN(2*PI()*$A98/$B$2-D$4*SQRT(PI()/($B$1*$B$2))))+($C$3*EXP(-D$4*((PI()/($B$1*$C$2)))^0.5)*SIN(2*PI()*$A98/$C$2-D$4*SQRT(PI()/($B$1*$C$2))))</f>
        <v>0.12904671590888478</v>
      </c>
      <c r="E98" s="2">
        <f t="shared" si="15"/>
        <v>1.7699808568575283E-4</v>
      </c>
      <c r="K98">
        <f t="shared" si="20"/>
        <v>91.99602959296584</v>
      </c>
      <c r="L98" s="2">
        <v>0.17272000000000001</v>
      </c>
      <c r="M98" s="2">
        <v>0.172694599999999</v>
      </c>
      <c r="N98" s="2">
        <f t="shared" si="16"/>
        <v>1.9073557433032589E-3</v>
      </c>
      <c r="O98" s="2">
        <f t="shared" si="17"/>
        <v>2.8872308840919469E-2</v>
      </c>
      <c r="P98" s="2">
        <f t="shared" si="18"/>
        <v>2.8065863131344414E-2</v>
      </c>
    </row>
    <row r="99" spans="1:16" x14ac:dyDescent="0.55000000000000004">
      <c r="A99">
        <f t="shared" si="19"/>
        <v>92.99602959296584</v>
      </c>
      <c r="C99">
        <f t="shared" ref="C99:C114" si="24">($B$3*EXP(-C$4*((PI()/($B$1*$B$2)))^0.5)*SIN(2*PI()*$A99/$B$2-C$4*SQRT(PI()/($B$1*$B$2))))+($C$3*EXP(-C$4*((PI()/($B$1*$C$2)))^0.5)*SIN(2*PI()*$A99/$C$2-C$4*SQRT(PI()/($B$1*$C$2))))</f>
        <v>5.0807565188073098E-2</v>
      </c>
      <c r="D99">
        <f t="shared" si="23"/>
        <v>9.8065735978219076E-2</v>
      </c>
      <c r="E99" s="2">
        <f t="shared" si="15"/>
        <v>1.2233449277602922E-5</v>
      </c>
      <c r="K99">
        <f t="shared" si="20"/>
        <v>92.99602959296584</v>
      </c>
      <c r="L99" s="2">
        <v>0.13563600000000001</v>
      </c>
      <c r="M99" s="2">
        <v>5.4305199999999998E-2</v>
      </c>
      <c r="N99" s="2">
        <f t="shared" si="16"/>
        <v>1.4115247386663266E-3</v>
      </c>
      <c r="O99" s="2">
        <f t="shared" si="17"/>
        <v>1.7645013926611299E-2</v>
      </c>
      <c r="P99" s="2">
        <f t="shared" si="18"/>
        <v>2.4146701614341771E-3</v>
      </c>
    </row>
    <row r="100" spans="1:16" x14ac:dyDescent="0.55000000000000004">
      <c r="A100">
        <f t="shared" si="19"/>
        <v>93.99602959296584</v>
      </c>
      <c r="C100">
        <f t="shared" si="24"/>
        <v>-6.5311525179926153E-2</v>
      </c>
      <c r="D100">
        <f t="shared" si="23"/>
        <v>4.5239763566928264E-2</v>
      </c>
      <c r="E100" s="2">
        <f t="shared" si="15"/>
        <v>7.982277812225054E-4</v>
      </c>
      <c r="K100">
        <f t="shared" si="20"/>
        <v>93.99602959296584</v>
      </c>
      <c r="L100" s="2">
        <v>6.8325999999999901E-2</v>
      </c>
      <c r="M100" s="2">
        <v>-3.7058599999999997E-2</v>
      </c>
      <c r="N100" s="2">
        <f t="shared" si="16"/>
        <v>5.3297431264368424E-4</v>
      </c>
      <c r="O100" s="2">
        <f t="shared" si="17"/>
        <v>4.2934648043396065E-3</v>
      </c>
      <c r="P100" s="2">
        <f t="shared" si="18"/>
        <v>1.7829089528161636E-3</v>
      </c>
    </row>
    <row r="101" spans="1:16" x14ac:dyDescent="0.55000000000000004">
      <c r="A101">
        <f t="shared" si="19"/>
        <v>94.99602959296584</v>
      </c>
      <c r="C101">
        <f t="shared" si="24"/>
        <v>-0.15997118219085035</v>
      </c>
      <c r="D101">
        <f t="shared" si="23"/>
        <v>-1.5823924136392987E-2</v>
      </c>
      <c r="E101" s="2">
        <f t="shared" si="15"/>
        <v>1.432469755919001E-3</v>
      </c>
      <c r="K101">
        <f t="shared" si="20"/>
        <v>94.99602959296584</v>
      </c>
      <c r="L101" s="2">
        <v>1.54939999999999E-2</v>
      </c>
      <c r="M101" s="2">
        <v>-0.122123199999999</v>
      </c>
      <c r="N101" s="2">
        <f t="shared" si="16"/>
        <v>9.808123722128601E-4</v>
      </c>
      <c r="O101" s="2">
        <f t="shared" si="17"/>
        <v>1.6110046746222454E-4</v>
      </c>
      <c r="P101" s="2">
        <f t="shared" si="18"/>
        <v>1.6202516644564135E-2</v>
      </c>
    </row>
    <row r="102" spans="1:16" x14ac:dyDescent="0.55000000000000004">
      <c r="A102">
        <f t="shared" si="19"/>
        <v>95.99602959296584</v>
      </c>
      <c r="C102">
        <f t="shared" si="24"/>
        <v>-0.20996519059289415</v>
      </c>
      <c r="D102">
        <f t="shared" si="23"/>
        <v>-6.9706623880680066E-2</v>
      </c>
      <c r="E102" s="2">
        <f t="shared" si="15"/>
        <v>1.2978719981993703E-3</v>
      </c>
      <c r="K102">
        <f t="shared" si="20"/>
        <v>95.99602959296584</v>
      </c>
      <c r="L102" s="2">
        <v>-5.2324000000000002E-2</v>
      </c>
      <c r="M102" s="2">
        <v>-0.17393919999999899</v>
      </c>
      <c r="N102" s="2">
        <f t="shared" si="16"/>
        <v>3.0215561297718883E-4</v>
      </c>
      <c r="O102" s="2">
        <f t="shared" si="17"/>
        <v>3.0388167927205738E-3</v>
      </c>
      <c r="P102" s="2">
        <f t="shared" si="18"/>
        <v>3.207863918984822E-2</v>
      </c>
    </row>
    <row r="103" spans="1:16" x14ac:dyDescent="0.55000000000000004">
      <c r="A103">
        <f t="shared" si="19"/>
        <v>96.99602959296584</v>
      </c>
      <c r="C103">
        <f t="shared" si="24"/>
        <v>-0.20364758567105073</v>
      </c>
      <c r="D103">
        <f t="shared" si="23"/>
        <v>-0.10304981652986164</v>
      </c>
      <c r="E103" s="2">
        <f t="shared" si="15"/>
        <v>4.6680997446338108E-4</v>
      </c>
      <c r="K103">
        <f t="shared" si="20"/>
        <v>96.99602959296584</v>
      </c>
      <c r="L103" s="2">
        <v>-9.8044000000000006E-2</v>
      </c>
      <c r="M103" s="2">
        <v>-0.1820418</v>
      </c>
      <c r="N103" s="2">
        <f t="shared" si="16"/>
        <v>2.5058199130636002E-5</v>
      </c>
      <c r="O103" s="2">
        <f t="shared" si="17"/>
        <v>1.0169807630422833E-2</v>
      </c>
      <c r="P103" s="2">
        <f t="shared" si="18"/>
        <v>3.5046725389162335E-2</v>
      </c>
    </row>
    <row r="104" spans="1:16" x14ac:dyDescent="0.55000000000000004">
      <c r="A104">
        <f t="shared" si="19"/>
        <v>97.99602959296584</v>
      </c>
      <c r="C104">
        <f t="shared" si="24"/>
        <v>-0.14377804498872646</v>
      </c>
      <c r="D104">
        <f t="shared" si="23"/>
        <v>-0.10788953899925502</v>
      </c>
      <c r="E104" s="2">
        <f t="shared" si="15"/>
        <v>8.3926350664883522E-4</v>
      </c>
      <c r="K104">
        <f t="shared" si="20"/>
        <v>97.99602959296584</v>
      </c>
      <c r="L104" s="2">
        <v>-0.115061999999999</v>
      </c>
      <c r="M104" s="2">
        <v>-0.11480799999999999</v>
      </c>
      <c r="N104" s="2">
        <f t="shared" si="16"/>
        <v>5.1444196807193322E-5</v>
      </c>
      <c r="O104" s="2">
        <f t="shared" si="17"/>
        <v>1.3891796170678435E-2</v>
      </c>
      <c r="P104" s="2">
        <f t="shared" si="18"/>
        <v>1.439373825123485E-2</v>
      </c>
    </row>
    <row r="105" spans="1:16" x14ac:dyDescent="0.55000000000000004">
      <c r="A105">
        <f t="shared" si="19"/>
        <v>98.99602959296584</v>
      </c>
      <c r="C105">
        <f t="shared" si="24"/>
        <v>-4.6734970011990423E-2</v>
      </c>
      <c r="D105">
        <f t="shared" si="23"/>
        <v>-8.3619384215434009E-2</v>
      </c>
      <c r="E105" s="2">
        <f t="shared" si="15"/>
        <v>1.0112253728154857E-3</v>
      </c>
      <c r="K105">
        <f t="shared" si="20"/>
        <v>98.99602959296584</v>
      </c>
      <c r="L105" s="2">
        <v>-9.0931999999999902E-2</v>
      </c>
      <c r="M105" s="2">
        <v>-1.4935199999999999E-2</v>
      </c>
      <c r="N105" s="2">
        <f t="shared" si="16"/>
        <v>5.3474349612682253E-5</v>
      </c>
      <c r="O105" s="2">
        <f t="shared" si="17"/>
        <v>8.7859622930024622E-3</v>
      </c>
      <c r="P105" s="2">
        <f t="shared" si="18"/>
        <v>4.0405448426080387E-4</v>
      </c>
    </row>
    <row r="106" spans="1:16" x14ac:dyDescent="0.55000000000000004">
      <c r="A106">
        <f t="shared" si="19"/>
        <v>99.99602959296584</v>
      </c>
      <c r="C106">
        <f t="shared" si="24"/>
        <v>6.1698878270754404E-2</v>
      </c>
      <c r="D106">
        <f t="shared" si="23"/>
        <v>-3.7093089827272836E-2</v>
      </c>
      <c r="E106" s="2">
        <f t="shared" si="15"/>
        <v>4.9534545745266731E-5</v>
      </c>
      <c r="K106">
        <f t="shared" si="20"/>
        <v>99.99602959296584</v>
      </c>
      <c r="L106" s="2">
        <v>-4.4195999999999902E-2</v>
      </c>
      <c r="M106" s="2">
        <v>5.4660799999999898E-2</v>
      </c>
      <c r="N106" s="2">
        <f t="shared" si="16"/>
        <v>5.0451332921829633E-5</v>
      </c>
      <c r="O106" s="2">
        <f t="shared" si="17"/>
        <v>2.2087616322401635E-3</v>
      </c>
      <c r="P106" s="2">
        <f t="shared" si="18"/>
        <v>2.449744478300648E-3</v>
      </c>
    </row>
    <row r="107" spans="1:16" x14ac:dyDescent="0.55000000000000004">
      <c r="A107">
        <f t="shared" si="19"/>
        <v>100.99602959296584</v>
      </c>
      <c r="C107">
        <f t="shared" si="24"/>
        <v>0.15291361234720383</v>
      </c>
      <c r="D107">
        <f t="shared" si="23"/>
        <v>1.9154966591393464E-2</v>
      </c>
      <c r="E107" s="2">
        <f t="shared" si="15"/>
        <v>1.5544192120331998E-5</v>
      </c>
      <c r="K107">
        <f t="shared" si="20"/>
        <v>100.99602959296584</v>
      </c>
      <c r="L107" s="2">
        <v>7.1120000000000003E-3</v>
      </c>
      <c r="M107" s="2">
        <v>0.14897099999999899</v>
      </c>
      <c r="N107" s="2">
        <f t="shared" si="16"/>
        <v>1.4503304432141913E-4</v>
      </c>
      <c r="O107" s="2">
        <f t="shared" si="17"/>
        <v>1.8580719707640735E-5</v>
      </c>
      <c r="P107" s="2">
        <f t="shared" si="18"/>
        <v>2.0679904904120652E-2</v>
      </c>
    </row>
    <row r="108" spans="1:16" x14ac:dyDescent="0.55000000000000004">
      <c r="A108">
        <f t="shared" si="19"/>
        <v>101.99602959296584</v>
      </c>
      <c r="C108">
        <f t="shared" si="24"/>
        <v>0.2027553783734119</v>
      </c>
      <c r="D108">
        <f t="shared" si="23"/>
        <v>7.0120587381508115E-2</v>
      </c>
      <c r="E108" s="2">
        <f t="shared" si="15"/>
        <v>3.8003078816574925E-4</v>
      </c>
      <c r="K108">
        <f t="shared" si="20"/>
        <v>101.99602959296584</v>
      </c>
      <c r="L108" s="2">
        <v>7.6200000000000004E-2</v>
      </c>
      <c r="M108" s="2">
        <v>0.18326100000000001</v>
      </c>
      <c r="N108" s="2">
        <f t="shared" si="16"/>
        <v>3.6959257785878408E-5</v>
      </c>
      <c r="O108" s="2">
        <f t="shared" si="17"/>
        <v>5.3873450716242308E-3</v>
      </c>
      <c r="P108" s="2">
        <f t="shared" si="18"/>
        <v>3.1717862313388759E-2</v>
      </c>
    </row>
    <row r="109" spans="1:16" x14ac:dyDescent="0.55000000000000004">
      <c r="A109">
        <f t="shared" si="19"/>
        <v>102.99602959296584</v>
      </c>
      <c r="C109">
        <f t="shared" si="24"/>
        <v>0.19768188476752971</v>
      </c>
      <c r="D109">
        <f t="shared" si="23"/>
        <v>0.10216195720089895</v>
      </c>
      <c r="E109" s="2">
        <f t="shared" si="15"/>
        <v>3.7142096016075756E-4</v>
      </c>
      <c r="K109">
        <f t="shared" si="20"/>
        <v>102.99602959296584</v>
      </c>
      <c r="L109" s="2">
        <v>0.10388600000000001</v>
      </c>
      <c r="M109" s="2">
        <v>0.1784096</v>
      </c>
      <c r="N109" s="2">
        <f t="shared" si="16"/>
        <v>2.9723235731322114E-6</v>
      </c>
      <c r="O109" s="2">
        <f t="shared" si="17"/>
        <v>1.0218083397237865E-2</v>
      </c>
      <c r="P109" s="2">
        <f t="shared" si="18"/>
        <v>3.0013377322556049E-2</v>
      </c>
    </row>
    <row r="110" spans="1:16" x14ac:dyDescent="0.55000000000000004">
      <c r="A110">
        <f t="shared" si="19"/>
        <v>103.99602959296584</v>
      </c>
      <c r="C110">
        <f t="shared" si="24"/>
        <v>0.13824008644715477</v>
      </c>
      <c r="D110">
        <f t="shared" si="23"/>
        <v>0.10648744912665825</v>
      </c>
      <c r="E110" s="2">
        <f t="shared" si="15"/>
        <v>1.9882936454393139E-3</v>
      </c>
      <c r="K110">
        <f t="shared" si="20"/>
        <v>103.99602959296584</v>
      </c>
      <c r="L110" s="2">
        <v>0.10312399999999899</v>
      </c>
      <c r="M110" s="2">
        <v>9.3649800000000005E-2</v>
      </c>
      <c r="N110" s="2">
        <f t="shared" si="16"/>
        <v>1.1312790027624918E-5</v>
      </c>
      <c r="O110" s="2">
        <f t="shared" si="17"/>
        <v>1.0064611208532699E-2</v>
      </c>
      <c r="P110" s="2">
        <f t="shared" si="18"/>
        <v>7.8293994012755413E-3</v>
      </c>
    </row>
    <row r="111" spans="1:16" x14ac:dyDescent="0.55000000000000004">
      <c r="A111">
        <f t="shared" si="19"/>
        <v>104.99602959296584</v>
      </c>
      <c r="C111">
        <f t="shared" si="24"/>
        <v>3.8988085300778644E-2</v>
      </c>
      <c r="D111">
        <f t="shared" si="23"/>
        <v>8.141976455728421E-2</v>
      </c>
      <c r="E111" s="2">
        <f t="shared" si="15"/>
        <v>1.9712077376493374E-3</v>
      </c>
      <c r="K111">
        <f t="shared" si="20"/>
        <v>104.99602959296584</v>
      </c>
      <c r="L111" s="2">
        <v>7.7724000000000001E-2</v>
      </c>
      <c r="M111" s="2">
        <v>-5.4102000000000004E-3</v>
      </c>
      <c r="N111" s="2">
        <f t="shared" si="16"/>
        <v>1.3658675662878146E-5</v>
      </c>
      <c r="O111" s="2">
        <f t="shared" si="17"/>
        <v>5.6133863850341553E-3</v>
      </c>
      <c r="P111" s="2">
        <f t="shared" si="18"/>
        <v>1.1185402961297374E-4</v>
      </c>
    </row>
    <row r="112" spans="1:16" x14ac:dyDescent="0.55000000000000004">
      <c r="A112">
        <f t="shared" si="19"/>
        <v>105.99602959296584</v>
      </c>
      <c r="C112">
        <f t="shared" si="24"/>
        <v>-7.5123984826896376E-2</v>
      </c>
      <c r="D112">
        <f t="shared" si="23"/>
        <v>3.2864315523803755E-2</v>
      </c>
      <c r="E112" s="2">
        <f t="shared" si="15"/>
        <v>8.7316793707238767E-4</v>
      </c>
      <c r="K112">
        <f t="shared" si="20"/>
        <v>105.99602959296584</v>
      </c>
      <c r="L112" s="2">
        <v>2.9971999999999999E-2</v>
      </c>
      <c r="M112" s="2">
        <v>-0.104673399999999</v>
      </c>
      <c r="N112" s="2">
        <f t="shared" si="16"/>
        <v>8.3654890892361997E-6</v>
      </c>
      <c r="O112" s="2">
        <f t="shared" si="17"/>
        <v>7.3823802085651259E-4</v>
      </c>
      <c r="P112" s="2">
        <f t="shared" si="18"/>
        <v>1.2064673261889342E-2</v>
      </c>
    </row>
    <row r="113" spans="1:16" x14ac:dyDescent="0.55000000000000004">
      <c r="A113">
        <f t="shared" si="19"/>
        <v>106.99602959296584</v>
      </c>
      <c r="C113">
        <f t="shared" si="24"/>
        <v>-0.17500992134956786</v>
      </c>
      <c r="D113">
        <f t="shared" si="23"/>
        <v>-2.7139380699804545E-2</v>
      </c>
      <c r="E113" s="2">
        <f t="shared" si="15"/>
        <v>7.02975155578328E-4</v>
      </c>
      <c r="K113">
        <f t="shared" si="20"/>
        <v>106.99602959296584</v>
      </c>
      <c r="L113" s="2">
        <v>-2.5908E-2</v>
      </c>
      <c r="M113" s="2">
        <v>-0.201523599999999</v>
      </c>
      <c r="N113" s="2">
        <f t="shared" si="16"/>
        <v>1.5162984278511306E-6</v>
      </c>
      <c r="O113" s="2">
        <f t="shared" si="17"/>
        <v>8.2423332915927021E-4</v>
      </c>
      <c r="P113" s="2">
        <f t="shared" si="18"/>
        <v>4.2720552115068283E-2</v>
      </c>
    </row>
    <row r="114" spans="1:16" x14ac:dyDescent="0.55000000000000004">
      <c r="A114">
        <f t="shared" si="19"/>
        <v>107.99602959296584</v>
      </c>
      <c r="C114">
        <f t="shared" si="24"/>
        <v>-0.23477295288269054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-8.3422983767899112E-2</v>
      </c>
      <c r="E114" s="2">
        <f t="shared" si="15"/>
        <v>6.5288667040750976E-4</v>
      </c>
      <c r="K114">
        <f t="shared" si="20"/>
        <v>107.99602959296584</v>
      </c>
      <c r="L114" s="2">
        <v>-8.7629999999999902E-2</v>
      </c>
      <c r="M114" s="2">
        <v>-0.26032460000000002</v>
      </c>
      <c r="N114" s="2">
        <f t="shared" si="16"/>
        <v>1.7698985577159536E-5</v>
      </c>
      <c r="O114" s="2">
        <f t="shared" si="17"/>
        <v>8.1778497000572995E-3</v>
      </c>
      <c r="P114" s="2">
        <f t="shared" si="18"/>
        <v>7.0485209064561322E-2</v>
      </c>
    </row>
    <row r="115" spans="1:16" x14ac:dyDescent="0.55000000000000004">
      <c r="A115">
        <f t="shared" si="19"/>
        <v>108.99602959296584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-0.23826287438302926</v>
      </c>
      <c r="D115">
        <f t="shared" si="25"/>
        <v>-0.12149946973725098</v>
      </c>
      <c r="E115" s="2">
        <f t="shared" si="15"/>
        <v>1.1611687066532541E-3</v>
      </c>
      <c r="K115">
        <f t="shared" si="20"/>
        <v>108.99602959296584</v>
      </c>
      <c r="L115" s="2">
        <v>-0.14452599999999999</v>
      </c>
      <c r="M115" s="2">
        <v>-0.27233879999999899</v>
      </c>
      <c r="N115" s="2">
        <f t="shared" si="16"/>
        <v>5.3022109594129581E-4</v>
      </c>
      <c r="O115" s="2">
        <f t="shared" si="17"/>
        <v>2.1705381679420124E-2</v>
      </c>
      <c r="P115" s="2">
        <f t="shared" si="18"/>
        <v>7.7008862153623223E-2</v>
      </c>
    </row>
    <row r="116" spans="1:16" x14ac:dyDescent="0.55000000000000004">
      <c r="A116">
        <f t="shared" si="19"/>
        <v>109.99602959296584</v>
      </c>
      <c r="C116">
        <f t="shared" si="26"/>
        <v>-0.18321686747916227</v>
      </c>
      <c r="D116">
        <f t="shared" si="25"/>
        <v>-0.13122301388996999</v>
      </c>
      <c r="E116" s="2">
        <f t="shared" si="15"/>
        <v>8.4987015237850225E-4</v>
      </c>
      <c r="K116">
        <f t="shared" si="20"/>
        <v>109.99602959296584</v>
      </c>
      <c r="L116" s="2">
        <v>-0.175005999999999</v>
      </c>
      <c r="M116" s="2">
        <v>-0.21236940000000001</v>
      </c>
      <c r="N116" s="2">
        <f t="shared" si="16"/>
        <v>1.9169498727109931E-3</v>
      </c>
      <c r="O116" s="2">
        <f t="shared" si="17"/>
        <v>3.161549429122127E-2</v>
      </c>
      <c r="P116" s="2">
        <f t="shared" si="18"/>
        <v>4.7321609592841034E-2</v>
      </c>
    </row>
    <row r="117" spans="1:16" x14ac:dyDescent="0.55000000000000004">
      <c r="A117">
        <f t="shared" si="19"/>
        <v>110.99602959296584</v>
      </c>
      <c r="C117">
        <f t="shared" si="26"/>
        <v>-8.1939180394944133E-2</v>
      </c>
      <c r="D117">
        <f t="shared" si="25"/>
        <v>-0.10937947481619832</v>
      </c>
      <c r="E117" s="2">
        <f t="shared" si="15"/>
        <v>3.1523953309477707E-5</v>
      </c>
      <c r="K117">
        <f t="shared" si="20"/>
        <v>110.99602959296584</v>
      </c>
      <c r="L117" s="2">
        <v>-0.15824199999999999</v>
      </c>
      <c r="M117" s="2">
        <v>-8.7553800000000001E-2</v>
      </c>
      <c r="N117" s="2">
        <f t="shared" si="16"/>
        <v>2.3875463673376529E-3</v>
      </c>
      <c r="O117" s="2">
        <f t="shared" si="17"/>
        <v>2.5934997330730802E-2</v>
      </c>
      <c r="P117" s="2">
        <f t="shared" si="18"/>
        <v>8.5969439814558603E-3</v>
      </c>
    </row>
    <row r="118" spans="1:16" x14ac:dyDescent="0.55000000000000004">
      <c r="A118">
        <f t="shared" si="19"/>
        <v>111.99602959296584</v>
      </c>
      <c r="C118">
        <f t="shared" si="26"/>
        <v>4.165973949325473E-2</v>
      </c>
      <c r="D118">
        <f t="shared" si="25"/>
        <v>-6.0554702227305919E-2</v>
      </c>
      <c r="E118" s="2">
        <f t="shared" si="15"/>
        <v>6.4891716527386658E-5</v>
      </c>
      <c r="K118">
        <f t="shared" si="20"/>
        <v>111.99602959296584</v>
      </c>
      <c r="L118" s="2">
        <v>-0.10464799999999901</v>
      </c>
      <c r="M118" s="2">
        <v>3.3604200000000001E-2</v>
      </c>
      <c r="N118" s="2">
        <f t="shared" si="16"/>
        <v>1.9442189084713812E-3</v>
      </c>
      <c r="O118" s="2">
        <f t="shared" si="17"/>
        <v>1.1545387336312943E-2</v>
      </c>
      <c r="P118" s="2">
        <f t="shared" si="18"/>
        <v>8.0873653473546132E-4</v>
      </c>
    </row>
    <row r="119" spans="1:16" x14ac:dyDescent="0.55000000000000004">
      <c r="A119">
        <f t="shared" si="19"/>
        <v>112.99602959296584</v>
      </c>
      <c r="C119">
        <f t="shared" si="26"/>
        <v>0.15793297167064135</v>
      </c>
      <c r="D119">
        <f t="shared" si="25"/>
        <v>3.9419400545748617E-3</v>
      </c>
      <c r="E119" s="2">
        <f t="shared" si="15"/>
        <v>4.5179932704577107E-4</v>
      </c>
      <c r="K119">
        <f t="shared" si="20"/>
        <v>112.99602959296584</v>
      </c>
      <c r="L119" s="2">
        <v>-2.5399999999999898E-2</v>
      </c>
      <c r="M119" s="2">
        <v>0.1366774</v>
      </c>
      <c r="N119" s="2">
        <f t="shared" si="16"/>
        <v>8.6094944616625852E-4</v>
      </c>
      <c r="O119" s="2">
        <f t="shared" si="17"/>
        <v>7.9532257762923936E-4</v>
      </c>
      <c r="P119" s="2">
        <f t="shared" si="18"/>
        <v>1.7295272911239744E-2</v>
      </c>
    </row>
    <row r="120" spans="1:16" x14ac:dyDescent="0.55000000000000004">
      <c r="A120">
        <f t="shared" si="19"/>
        <v>113.99602959296584</v>
      </c>
      <c r="C120">
        <f t="shared" si="26"/>
        <v>0.23881536234933873</v>
      </c>
      <c r="D120">
        <f t="shared" si="25"/>
        <v>6.8835107814603794E-2</v>
      </c>
      <c r="E120" s="2">
        <f t="shared" si="15"/>
        <v>3.9099538142247675E-5</v>
      </c>
      <c r="K120">
        <f t="shared" si="20"/>
        <v>113.99602959296584</v>
      </c>
      <c r="L120" s="2">
        <v>4.8006E-2</v>
      </c>
      <c r="M120" s="2">
        <v>0.2325624</v>
      </c>
      <c r="N120" s="2">
        <f t="shared" si="16"/>
        <v>4.3385173235238882E-4</v>
      </c>
      <c r="O120" s="2">
        <f t="shared" si="17"/>
        <v>2.0434500655406229E-3</v>
      </c>
      <c r="P120" s="2">
        <f t="shared" si="18"/>
        <v>5.1709165236451589E-2</v>
      </c>
    </row>
    <row r="121" spans="1:16" x14ac:dyDescent="0.55000000000000004">
      <c r="A121">
        <f t="shared" si="19"/>
        <v>114.99602959296584</v>
      </c>
      <c r="C121">
        <f t="shared" si="26"/>
        <v>0.26476621063619649</v>
      </c>
      <c r="D121">
        <f t="shared" si="25"/>
        <v>0.11863757138109932</v>
      </c>
      <c r="E121" s="2">
        <f t="shared" si="15"/>
        <v>3.8066309732292364E-4</v>
      </c>
      <c r="K121">
        <f t="shared" si="20"/>
        <v>114.99602959296584</v>
      </c>
      <c r="L121" s="2">
        <v>0.120904</v>
      </c>
      <c r="M121" s="2">
        <v>0.284276799999999</v>
      </c>
      <c r="N121" s="2">
        <f t="shared" si="16"/>
        <v>5.1366986845720507E-6</v>
      </c>
      <c r="O121" s="2">
        <f t="shared" si="17"/>
        <v>1.3948208984982023E-2</v>
      </c>
      <c r="P121" s="2">
        <f t="shared" si="18"/>
        <v>7.7902890846256387E-2</v>
      </c>
    </row>
    <row r="122" spans="1:16" x14ac:dyDescent="0.55000000000000004">
      <c r="A122">
        <f t="shared" si="19"/>
        <v>115.99602959296584</v>
      </c>
      <c r="C122">
        <f t="shared" si="26"/>
        <v>0.22960471010798364</v>
      </c>
      <c r="D122">
        <f t="shared" si="25"/>
        <v>0.14146653338275306</v>
      </c>
      <c r="E122" s="2">
        <f t="shared" si="15"/>
        <v>9.8631735759343426E-4</v>
      </c>
      <c r="K122">
        <f t="shared" si="20"/>
        <v>115.99602959296584</v>
      </c>
      <c r="L122" s="2">
        <v>0.15976599999999999</v>
      </c>
      <c r="M122" s="2">
        <v>0.26101039999999898</v>
      </c>
      <c r="N122" s="2">
        <f t="shared" si="16"/>
        <v>3.3487047847573497E-4</v>
      </c>
      <c r="O122" s="2">
        <f t="shared" si="17"/>
        <v>2.4637865528935102E-2</v>
      </c>
      <c r="P122" s="2">
        <f t="shared" si="18"/>
        <v>6.5456404832169524E-2</v>
      </c>
    </row>
    <row r="123" spans="1:16" x14ac:dyDescent="0.55000000000000004">
      <c r="A123">
        <f t="shared" si="19"/>
        <v>116.99602959296584</v>
      </c>
      <c r="C123">
        <f t="shared" si="26"/>
        <v>0.14203193323312283</v>
      </c>
      <c r="D123">
        <f t="shared" si="25"/>
        <v>0.13197150311060726</v>
      </c>
      <c r="E123" s="2">
        <f t="shared" si="15"/>
        <v>1.4577938594567336E-3</v>
      </c>
      <c r="K123">
        <f t="shared" si="20"/>
        <v>116.99602959296584</v>
      </c>
      <c r="L123" s="2">
        <v>0.16230600000000001</v>
      </c>
      <c r="M123" s="2">
        <v>0.18021300000000001</v>
      </c>
      <c r="N123" s="2">
        <f t="shared" si="16"/>
        <v>9.2018170153257796E-4</v>
      </c>
      <c r="O123" s="2">
        <f t="shared" si="17"/>
        <v>2.5441696971284983E-2</v>
      </c>
      <c r="P123" s="2">
        <f t="shared" si="18"/>
        <v>3.0641484927676065E-2</v>
      </c>
    </row>
    <row r="124" spans="1:16" x14ac:dyDescent="0.55000000000000004">
      <c r="A124">
        <f t="shared" si="19"/>
        <v>117.99602959296584</v>
      </c>
      <c r="C124">
        <f t="shared" si="26"/>
        <v>2.346031238533966E-2</v>
      </c>
      <c r="D124">
        <f t="shared" si="25"/>
        <v>9.2644398165994984E-2</v>
      </c>
      <c r="E124" s="2">
        <f t="shared" si="15"/>
        <v>1.2525573955786565E-3</v>
      </c>
      <c r="K124">
        <f t="shared" si="20"/>
        <v>117.99602959296584</v>
      </c>
      <c r="L124" s="2">
        <v>0.12953999999999999</v>
      </c>
      <c r="M124" s="2">
        <v>5.8851800000000003E-2</v>
      </c>
      <c r="N124" s="2">
        <f t="shared" si="16"/>
        <v>1.3612854346934334E-3</v>
      </c>
      <c r="O124" s="2">
        <f t="shared" si="17"/>
        <v>1.6062656480971594E-2</v>
      </c>
      <c r="P124" s="2">
        <f t="shared" si="18"/>
        <v>2.8821751562556125E-3</v>
      </c>
    </row>
    <row r="125" spans="1:16" x14ac:dyDescent="0.55000000000000004">
      <c r="A125">
        <f t="shared" si="19"/>
        <v>118.99602959296584</v>
      </c>
      <c r="C125">
        <f t="shared" si="26"/>
        <v>-9.7306508916638598E-2</v>
      </c>
      <c r="D125">
        <f t="shared" si="25"/>
        <v>3.3186210205397706E-2</v>
      </c>
      <c r="E125" s="2">
        <f t="shared" si="15"/>
        <v>3.6298105288275926E-3</v>
      </c>
      <c r="K125">
        <f t="shared" si="20"/>
        <v>118.99602959296584</v>
      </c>
      <c r="L125" s="2">
        <v>7.4676000000000006E-2</v>
      </c>
      <c r="M125" s="2">
        <v>-3.70585999999999E-2</v>
      </c>
      <c r="N125" s="2">
        <f t="shared" si="16"/>
        <v>1.7214026572002852E-3</v>
      </c>
      <c r="O125" s="2">
        <f t="shared" si="17"/>
        <v>5.1659489102143068E-3</v>
      </c>
      <c r="P125" s="2">
        <f t="shared" si="18"/>
        <v>1.7829089528161556E-3</v>
      </c>
    </row>
    <row r="126" spans="1:16" x14ac:dyDescent="0.55000000000000004">
      <c r="A126">
        <f t="shared" si="19"/>
        <v>119.99602959296584</v>
      </c>
      <c r="C126">
        <f t="shared" si="26"/>
        <v>-0.19121455711740143</v>
      </c>
      <c r="D126">
        <f t="shared" si="25"/>
        <v>-3.1910403589126272E-2</v>
      </c>
      <c r="E126" s="2">
        <f t="shared" si="15"/>
        <v>4.4663500968851015E-3</v>
      </c>
      <c r="K126">
        <f t="shared" si="20"/>
        <v>119.99602959296584</v>
      </c>
      <c r="L126" s="2">
        <v>1.2954E-2</v>
      </c>
      <c r="M126" s="2">
        <v>-0.1243838</v>
      </c>
      <c r="N126" s="2">
        <f t="shared" si="16"/>
        <v>2.0128147094080062E-3</v>
      </c>
      <c r="O126" s="2">
        <f t="shared" si="17"/>
        <v>1.0307398511235243E-4</v>
      </c>
      <c r="P126" s="2">
        <f t="shared" si="18"/>
        <v>1.6783126465427473E-2</v>
      </c>
    </row>
    <row r="127" spans="1:16" x14ac:dyDescent="0.55000000000000004">
      <c r="A127">
        <f t="shared" si="19"/>
        <v>120.99602959296584</v>
      </c>
      <c r="C127">
        <f t="shared" si="26"/>
        <v>-0.23613873862858545</v>
      </c>
      <c r="D127">
        <f t="shared" si="25"/>
        <v>-8.695818739128644E-2</v>
      </c>
      <c r="E127" s="2">
        <f t="shared" si="15"/>
        <v>3.7186016992570734E-3</v>
      </c>
      <c r="K127">
        <f t="shared" si="20"/>
        <v>120.99602959296584</v>
      </c>
      <c r="L127" s="2">
        <v>-4.9276E-2</v>
      </c>
      <c r="M127" s="2">
        <v>-0.17515839999999899</v>
      </c>
      <c r="N127" s="2">
        <f t="shared" si="16"/>
        <v>1.4199472465920267E-3</v>
      </c>
      <c r="O127" s="2">
        <f t="shared" si="17"/>
        <v>2.7120622675404233E-3</v>
      </c>
      <c r="P127" s="2">
        <f t="shared" si="18"/>
        <v>3.2516855530283141E-2</v>
      </c>
    </row>
    <row r="128" spans="1:16" x14ac:dyDescent="0.55000000000000004">
      <c r="A128">
        <f t="shared" si="19"/>
        <v>121.99602959296584</v>
      </c>
      <c r="C128">
        <f t="shared" si="26"/>
        <v>-0.22231035866626125</v>
      </c>
      <c r="D128">
        <f t="shared" si="25"/>
        <v>-0.11895382662747185</v>
      </c>
      <c r="E128" s="2">
        <f t="shared" si="15"/>
        <v>3.5186914022426788E-3</v>
      </c>
      <c r="K128">
        <f t="shared" si="20"/>
        <v>121.99602959296584</v>
      </c>
      <c r="L128" s="2">
        <v>-9.6012E-2</v>
      </c>
      <c r="M128" s="2">
        <v>-0.16299179999999999</v>
      </c>
      <c r="N128" s="2">
        <f t="shared" si="16"/>
        <v>5.2632740900497642E-4</v>
      </c>
      <c r="O128" s="2">
        <f t="shared" si="17"/>
        <v>9.7641006883027303E-3</v>
      </c>
      <c r="P128" s="2">
        <f t="shared" si="18"/>
        <v>2.8277014269866674E-2</v>
      </c>
    </row>
    <row r="129" spans="1:16" x14ac:dyDescent="0.55000000000000004">
      <c r="A129">
        <f t="shared" si="19"/>
        <v>122.99602959296584</v>
      </c>
      <c r="C129">
        <f t="shared" si="26"/>
        <v>-0.15464294783005411</v>
      </c>
      <c r="D129">
        <f t="shared" si="25"/>
        <v>-0.12077072543467016</v>
      </c>
      <c r="E129" s="2">
        <f t="shared" si="15"/>
        <v>3.7948985402132362E-3</v>
      </c>
      <c r="K129">
        <f t="shared" si="20"/>
        <v>122.99602959296584</v>
      </c>
      <c r="L129" s="2">
        <v>-0.113538</v>
      </c>
      <c r="M129" s="2">
        <v>-9.3040200000000003E-2</v>
      </c>
      <c r="N129" s="2">
        <f t="shared" si="16"/>
        <v>5.2312317213324601E-5</v>
      </c>
      <c r="O129" s="2">
        <f t="shared" si="17"/>
        <v>1.3534870908088597E-2</v>
      </c>
      <c r="P129" s="2">
        <f t="shared" si="18"/>
        <v>9.6444393623730112E-3</v>
      </c>
    </row>
    <row r="130" spans="1:16" x14ac:dyDescent="0.55000000000000004">
      <c r="A130">
        <f t="shared" si="19"/>
        <v>123.99602959296584</v>
      </c>
      <c r="C130">
        <f t="shared" si="26"/>
        <v>-5.1383746381327727E-2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-9.2871630571021921E-2</v>
      </c>
      <c r="E130" s="2">
        <f t="shared" si="15"/>
        <v>2.9324766186032969E-3</v>
      </c>
      <c r="K130">
        <f t="shared" si="20"/>
        <v>123.99602959296584</v>
      </c>
      <c r="L130" s="2">
        <v>-8.1533999999999898E-2</v>
      </c>
      <c r="M130" s="2">
        <v>2.76859999999999E-3</v>
      </c>
      <c r="N130" s="2">
        <f t="shared" si="16"/>
        <v>1.2854186696497315E-4</v>
      </c>
      <c r="O130" s="2">
        <f t="shared" si="17"/>
        <v>7.1124705056969991E-3</v>
      </c>
      <c r="P130" s="2">
        <f t="shared" si="18"/>
        <v>5.7470786620369123E-6</v>
      </c>
    </row>
    <row r="131" spans="1:16" x14ac:dyDescent="0.55000000000000004">
      <c r="A131">
        <f t="shared" si="19"/>
        <v>124.99602959296584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6.0561841565631436E-2</v>
      </c>
      <c r="D131">
        <f t="shared" si="27"/>
        <v>-4.3118073740349622E-2</v>
      </c>
      <c r="E131" s="2">
        <f t="shared" si="15"/>
        <v>1.337200956914326E-3</v>
      </c>
      <c r="K131">
        <f t="shared" si="20"/>
        <v>124.99602959296584</v>
      </c>
      <c r="L131" s="2">
        <v>-2.9717999999999901E-2</v>
      </c>
      <c r="M131" s="2">
        <v>9.7129599999999899E-2</v>
      </c>
      <c r="N131" s="2">
        <f t="shared" si="16"/>
        <v>1.7956197624681015E-4</v>
      </c>
      <c r="O131" s="2">
        <f t="shared" si="17"/>
        <v>1.0575155456344519E-3</v>
      </c>
      <c r="P131" s="2">
        <f t="shared" si="18"/>
        <v>8.457320914217515E-3</v>
      </c>
    </row>
    <row r="132" spans="1:16" x14ac:dyDescent="0.55000000000000004">
      <c r="A132">
        <f t="shared" si="19"/>
        <v>125.99602959296584</v>
      </c>
      <c r="C132">
        <f t="shared" si="28"/>
        <v>0.15245330845839736</v>
      </c>
      <c r="D132">
        <f t="shared" si="27"/>
        <v>1.5269570602040181E-2</v>
      </c>
      <c r="E132" s="2">
        <f t="shared" si="15"/>
        <v>1.3291995177465362E-4</v>
      </c>
      <c r="K132">
        <f t="shared" si="20"/>
        <v>125.99602959296584</v>
      </c>
      <c r="L132" s="2">
        <v>2.8701999999999998E-2</v>
      </c>
      <c r="M132" s="2">
        <v>0.1639824</v>
      </c>
      <c r="N132" s="2">
        <f t="shared" si="16"/>
        <v>1.8043015953117514E-4</v>
      </c>
      <c r="O132" s="2">
        <f t="shared" si="17"/>
        <v>6.7083775968157522E-4</v>
      </c>
      <c r="P132" s="2">
        <f t="shared" si="18"/>
        <v>2.5222678593915963E-2</v>
      </c>
    </row>
    <row r="133" spans="1:16" x14ac:dyDescent="0.55000000000000004">
      <c r="A133">
        <f t="shared" si="19"/>
        <v>126.99602959296584</v>
      </c>
      <c r="C133">
        <f t="shared" si="28"/>
        <v>0.20096998763247409</v>
      </c>
      <c r="D133">
        <f t="shared" si="27"/>
        <v>6.708475656482174E-2</v>
      </c>
      <c r="E133" s="2">
        <f t="shared" si="15"/>
        <v>3.0043689017919011E-5</v>
      </c>
      <c r="K133">
        <f t="shared" si="20"/>
        <v>126.99602959296584</v>
      </c>
      <c r="L133" s="2">
        <v>9.0677999999999995E-2</v>
      </c>
      <c r="M133" s="2">
        <v>0.2064512</v>
      </c>
      <c r="N133" s="2">
        <f t="shared" si="16"/>
        <v>5.5664113579158184E-4</v>
      </c>
      <c r="O133" s="2">
        <f t="shared" si="17"/>
        <v>7.7222855610185152E-3</v>
      </c>
      <c r="P133" s="2">
        <f t="shared" si="18"/>
        <v>4.0515769361992839E-2</v>
      </c>
    </row>
    <row r="134" spans="1:16" x14ac:dyDescent="0.55000000000000004">
      <c r="A134">
        <f t="shared" si="19"/>
        <v>127.99602959296584</v>
      </c>
      <c r="C134">
        <f t="shared" si="28"/>
        <v>0.19407634612007194</v>
      </c>
      <c r="D134">
        <f t="shared" si="27"/>
        <v>9.8990511184856037E-2</v>
      </c>
      <c r="E134" s="2">
        <f t="shared" ref="E134:E197" si="29">(M134-C134)^2</f>
        <v>4.4897318307210946E-5</v>
      </c>
      <c r="K134">
        <f t="shared" si="20"/>
        <v>127.99602959296584</v>
      </c>
      <c r="L134" s="2">
        <v>0.114299999999999</v>
      </c>
      <c r="M134" s="2">
        <v>0.18737580000000001</v>
      </c>
      <c r="N134" s="2">
        <f t="shared" si="16"/>
        <v>2.3438044778098749E-4</v>
      </c>
      <c r="O134" s="2">
        <f t="shared" si="17"/>
        <v>1.2431923506872127E-2</v>
      </c>
      <c r="P134" s="2">
        <f t="shared" si="18"/>
        <v>3.3200445273540893E-2</v>
      </c>
    </row>
    <row r="135" spans="1:16" x14ac:dyDescent="0.55000000000000004">
      <c r="A135">
        <f t="shared" si="19"/>
        <v>128.99602959296584</v>
      </c>
      <c r="C135">
        <f t="shared" si="28"/>
        <v>0.13402673482205216</v>
      </c>
      <c r="D135">
        <f t="shared" si="27"/>
        <v>0.10288878491646369</v>
      </c>
      <c r="E135" s="2">
        <f t="shared" si="29"/>
        <v>2.657705088766768E-3</v>
      </c>
      <c r="K135">
        <f t="shared" si="20"/>
        <v>128.99602959296584</v>
      </c>
      <c r="L135" s="2">
        <v>0.116839999999999</v>
      </c>
      <c r="M135" s="2">
        <v>8.2473799999999903E-2</v>
      </c>
      <c r="N135" s="2">
        <f t="shared" ref="N135:N198" si="30">(L135-D135)^2</f>
        <v>1.9463640230706305E-4</v>
      </c>
      <c r="O135" s="2">
        <f t="shared" ref="O135:O198" si="31">(L135-$J$1)^2</f>
        <v>1.3004787669221996E-2</v>
      </c>
      <c r="P135" s="2">
        <f t="shared" ref="P135:P198" si="32">(M135-$J$2)^2</f>
        <v>5.9765103907289795E-3</v>
      </c>
    </row>
    <row r="136" spans="1:16" x14ac:dyDescent="0.55000000000000004">
      <c r="A136">
        <f t="shared" si="19"/>
        <v>129.99602959296584</v>
      </c>
      <c r="C136">
        <f t="shared" si="28"/>
        <v>3.6757871894695912E-2</v>
      </c>
      <c r="D136">
        <f t="shared" si="27"/>
        <v>7.7957229803708381E-2</v>
      </c>
      <c r="E136" s="2">
        <f t="shared" si="29"/>
        <v>3.8730797045941801E-3</v>
      </c>
      <c r="K136">
        <f t="shared" si="20"/>
        <v>129.99602959296584</v>
      </c>
      <c r="L136" s="2">
        <v>8.8900000000000007E-2</v>
      </c>
      <c r="M136" s="2">
        <v>-2.5476200000000001E-2</v>
      </c>
      <c r="N136" s="2">
        <f t="shared" si="30"/>
        <v>1.1974421956884828E-4</v>
      </c>
      <c r="O136" s="2">
        <f t="shared" si="31"/>
        <v>7.4129578833736047E-3</v>
      </c>
      <c r="P136" s="2">
        <f t="shared" si="32"/>
        <v>9.3893869340440275E-4</v>
      </c>
    </row>
    <row r="137" spans="1:16" x14ac:dyDescent="0.55000000000000004">
      <c r="A137">
        <f t="shared" si="19"/>
        <v>130.99602959296584</v>
      </c>
      <c r="C137">
        <f t="shared" si="28"/>
        <v>-7.2175304531310561E-2</v>
      </c>
      <c r="D137">
        <f t="shared" si="27"/>
        <v>3.0842619006049461E-2</v>
      </c>
      <c r="E137" s="2">
        <f t="shared" si="29"/>
        <v>2.5611995702461729E-3</v>
      </c>
      <c r="K137">
        <f t="shared" si="20"/>
        <v>130.99602959296584</v>
      </c>
      <c r="L137" s="2">
        <v>4.24179999999999E-2</v>
      </c>
      <c r="M137" s="2">
        <v>-0.12278360000000001</v>
      </c>
      <c r="N137" s="2">
        <f t="shared" si="30"/>
        <v>1.3398944515510906E-4</v>
      </c>
      <c r="O137" s="2">
        <f t="shared" si="31"/>
        <v>1.5694699163708906E-3</v>
      </c>
      <c r="P137" s="2">
        <f t="shared" si="32"/>
        <v>1.637107622464664E-2</v>
      </c>
    </row>
    <row r="138" spans="1:16" x14ac:dyDescent="0.55000000000000004">
      <c r="A138">
        <f t="shared" si="19"/>
        <v>131.99602959296584</v>
      </c>
      <c r="C138">
        <f t="shared" si="28"/>
        <v>-0.16409667839439218</v>
      </c>
      <c r="D138">
        <f t="shared" si="27"/>
        <v>-2.6036511738143354E-2</v>
      </c>
      <c r="E138" s="2">
        <f t="shared" si="29"/>
        <v>2.3548427097881638E-3</v>
      </c>
      <c r="K138">
        <f t="shared" si="20"/>
        <v>131.99602959296584</v>
      </c>
      <c r="L138" s="2">
        <v>-3.5560000000000001E-2</v>
      </c>
      <c r="M138" s="2">
        <v>-0.21262339999999999</v>
      </c>
      <c r="N138" s="2">
        <f t="shared" si="30"/>
        <v>9.0696828673721345E-5</v>
      </c>
      <c r="O138" s="2">
        <f t="shared" si="31"/>
        <v>1.4716019282297467E-3</v>
      </c>
      <c r="P138" s="2">
        <f t="shared" si="32"/>
        <v>4.7432182044564966E-2</v>
      </c>
    </row>
    <row r="139" spans="1:16" x14ac:dyDescent="0.55000000000000004">
      <c r="A139">
        <f t="shared" si="19"/>
        <v>132.99602959296584</v>
      </c>
      <c r="C139">
        <f t="shared" si="28"/>
        <v>-0.21450391588933221</v>
      </c>
      <c r="D139">
        <f t="shared" si="27"/>
        <v>-7.7650260816978858E-2</v>
      </c>
      <c r="E139" s="2">
        <f t="shared" si="29"/>
        <v>2.3461317423502594E-3</v>
      </c>
      <c r="K139">
        <f t="shared" si="20"/>
        <v>132.99602959296584</v>
      </c>
      <c r="L139" s="2">
        <v>-8.9153999999999997E-2</v>
      </c>
      <c r="M139" s="2">
        <v>-0.26294079999999997</v>
      </c>
      <c r="N139" s="2">
        <f t="shared" si="30"/>
        <v>1.3233601519097585E-4</v>
      </c>
      <c r="O139" s="2">
        <f t="shared" si="31"/>
        <v>8.4558073786473922E-3</v>
      </c>
      <c r="P139" s="2">
        <f t="shared" si="32"/>
        <v>7.1881206093437913E-2</v>
      </c>
    </row>
    <row r="140" spans="1:16" x14ac:dyDescent="0.55000000000000004">
      <c r="A140">
        <f t="shared" ref="A140:A203" si="33">K140</f>
        <v>133.99602959296584</v>
      </c>
      <c r="C140">
        <f t="shared" si="28"/>
        <v>-0.20932521930102579</v>
      </c>
      <c r="D140">
        <f t="shared" si="27"/>
        <v>-0.11018523286574233</v>
      </c>
      <c r="E140" s="2">
        <f t="shared" si="29"/>
        <v>3.0543949421561164E-3</v>
      </c>
      <c r="K140">
        <f t="shared" si="20"/>
        <v>133.99602959296584</v>
      </c>
      <c r="L140" s="2">
        <v>-0.14427200000000001</v>
      </c>
      <c r="M140" s="2">
        <v>-0.26459179999999899</v>
      </c>
      <c r="N140" s="2">
        <f t="shared" si="30"/>
        <v>1.1619076936651095E-3</v>
      </c>
      <c r="O140" s="2">
        <f t="shared" si="31"/>
        <v>2.1630603843655116E-2</v>
      </c>
      <c r="P140" s="2">
        <f t="shared" si="32"/>
        <v>7.2769220239443003E-2</v>
      </c>
    </row>
    <row r="141" spans="1:16" x14ac:dyDescent="0.55000000000000004">
      <c r="A141">
        <f t="shared" si="33"/>
        <v>134.99602959296584</v>
      </c>
      <c r="C141">
        <f t="shared" si="28"/>
        <v>-0.14856117636278074</v>
      </c>
      <c r="D141">
        <f t="shared" si="27"/>
        <v>-0.114576067944597</v>
      </c>
      <c r="E141" s="2">
        <f t="shared" si="29"/>
        <v>3.4908982155940288E-3</v>
      </c>
      <c r="K141">
        <f t="shared" ref="K141:K204" si="34">K140+1</f>
        <v>134.99602959296584</v>
      </c>
      <c r="L141" s="2">
        <v>-0.170434</v>
      </c>
      <c r="M141" s="2">
        <v>-0.207645</v>
      </c>
      <c r="N141" s="2">
        <f t="shared" si="30"/>
        <v>3.1201085735060182E-3</v>
      </c>
      <c r="O141" s="2">
        <f t="shared" si="31"/>
        <v>3.0010526023451407E-2</v>
      </c>
      <c r="P141" s="2">
        <f t="shared" si="32"/>
        <v>4.5288481943735699E-2</v>
      </c>
    </row>
    <row r="142" spans="1:16" x14ac:dyDescent="0.55000000000000004">
      <c r="A142">
        <f t="shared" si="33"/>
        <v>135.99602959296584</v>
      </c>
      <c r="C142">
        <f t="shared" si="28"/>
        <v>-4.6390085843336253E-2</v>
      </c>
      <c r="D142">
        <f t="shared" si="27"/>
        <v>-8.8850346903208005E-2</v>
      </c>
      <c r="E142" s="2">
        <f t="shared" si="29"/>
        <v>1.0317788231510865E-3</v>
      </c>
      <c r="K142">
        <f t="shared" si="34"/>
        <v>135.99602959296584</v>
      </c>
      <c r="L142" s="2">
        <v>-0.15748000000000001</v>
      </c>
      <c r="M142" s="2">
        <v>-7.8511399999999995E-2</v>
      </c>
      <c r="N142" s="2">
        <f t="shared" si="30"/>
        <v>4.7100292841860125E-3</v>
      </c>
      <c r="O142" s="2">
        <f t="shared" si="31"/>
        <v>2.5690147735435768E-2</v>
      </c>
      <c r="P142" s="2">
        <f t="shared" si="32"/>
        <v>7.0018916303235196E-3</v>
      </c>
    </row>
    <row r="143" spans="1:16" x14ac:dyDescent="0.55000000000000004">
      <c r="A143">
        <f t="shared" si="33"/>
        <v>136.99602959296584</v>
      </c>
      <c r="C143">
        <f t="shared" si="28"/>
        <v>7.2298199041037375E-2</v>
      </c>
      <c r="D143">
        <f t="shared" si="27"/>
        <v>-3.8693561578501456E-2</v>
      </c>
      <c r="E143" s="2">
        <f t="shared" si="29"/>
        <v>9.3738838351926717E-4</v>
      </c>
      <c r="K143">
        <f t="shared" si="34"/>
        <v>136.99602959296584</v>
      </c>
      <c r="L143" s="2">
        <v>-9.017E-2</v>
      </c>
      <c r="M143" s="2">
        <v>4.16814E-2</v>
      </c>
      <c r="N143" s="2">
        <f t="shared" si="30"/>
        <v>2.6498237125623316E-3</v>
      </c>
      <c r="O143" s="2">
        <f t="shared" si="31"/>
        <v>8.6436931377074418E-3</v>
      </c>
      <c r="P143" s="2">
        <f t="shared" si="32"/>
        <v>1.333381262394101E-3</v>
      </c>
    </row>
    <row r="144" spans="1:16" x14ac:dyDescent="0.55000000000000004">
      <c r="A144">
        <f t="shared" si="33"/>
        <v>137.99602959296584</v>
      </c>
      <c r="C144">
        <f t="shared" si="28"/>
        <v>0.1780787540056149</v>
      </c>
      <c r="D144">
        <f t="shared" si="27"/>
        <v>2.3913114246867508E-2</v>
      </c>
      <c r="E144" s="2">
        <f t="shared" si="29"/>
        <v>9.3519474789353343E-4</v>
      </c>
      <c r="K144">
        <f t="shared" si="34"/>
        <v>137.99602959296584</v>
      </c>
      <c r="L144" s="2">
        <v>-1.4478E-2</v>
      </c>
      <c r="M144" s="2">
        <v>0.14749780000000001</v>
      </c>
      <c r="N144" s="2">
        <f t="shared" si="30"/>
        <v>1.4738776531160334E-3</v>
      </c>
      <c r="O144" s="2">
        <f t="shared" si="31"/>
        <v>2.9857987973370617E-4</v>
      </c>
      <c r="P144" s="2">
        <f t="shared" si="32"/>
        <v>2.025836789499981E-2</v>
      </c>
    </row>
    <row r="145" spans="1:16" x14ac:dyDescent="0.55000000000000004">
      <c r="A145">
        <f t="shared" si="33"/>
        <v>138.99602959296584</v>
      </c>
      <c r="C145">
        <f t="shared" si="28"/>
        <v>0.24433622507978683</v>
      </c>
      <c r="D145">
        <f t="shared" si="27"/>
        <v>8.3646120313737915E-2</v>
      </c>
      <c r="E145" s="2">
        <f t="shared" si="29"/>
        <v>1.2548420075355266E-5</v>
      </c>
      <c r="K145">
        <f t="shared" si="34"/>
        <v>138.99602959296584</v>
      </c>
      <c r="L145" s="2">
        <v>6.0706000000000003E-2</v>
      </c>
      <c r="M145" s="2">
        <v>0.2478786</v>
      </c>
      <c r="N145" s="2">
        <f t="shared" si="30"/>
        <v>5.2624912000877083E-4</v>
      </c>
      <c r="O145" s="2">
        <f t="shared" si="31"/>
        <v>3.3529352772899965E-3</v>
      </c>
      <c r="P145" s="2">
        <f t="shared" si="32"/>
        <v>5.8909451565057877E-2</v>
      </c>
    </row>
    <row r="146" spans="1:16" x14ac:dyDescent="0.55000000000000004">
      <c r="A146">
        <f t="shared" si="33"/>
        <v>139.99602959296584</v>
      </c>
      <c r="C146">
        <f t="shared" si="28"/>
        <v>0.25394027719910994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0.12564811239412035</v>
      </c>
      <c r="E146" s="2">
        <f t="shared" si="29"/>
        <v>2.2811057467925799E-3</v>
      </c>
      <c r="K146">
        <f t="shared" si="34"/>
        <v>139.99602959296584</v>
      </c>
      <c r="L146" s="2">
        <v>0.13208</v>
      </c>
      <c r="M146" s="2">
        <v>0.3017012</v>
      </c>
      <c r="N146" s="2">
        <f t="shared" si="30"/>
        <v>4.1369178174668246E-5</v>
      </c>
      <c r="O146" s="2">
        <f t="shared" si="31"/>
        <v>1.6712939843321471E-2</v>
      </c>
      <c r="P146" s="2">
        <f t="shared" si="32"/>
        <v>8.7933180265514527E-2</v>
      </c>
    </row>
    <row r="147" spans="1:16" x14ac:dyDescent="0.55000000000000004">
      <c r="A147">
        <f t="shared" si="33"/>
        <v>140.99602959296584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0.20357928603953093</v>
      </c>
      <c r="D147">
        <f t="shared" si="35"/>
        <v>0.13924043058521512</v>
      </c>
      <c r="E147" s="2">
        <f t="shared" si="29"/>
        <v>5.8882777145261777E-3</v>
      </c>
      <c r="K147">
        <f t="shared" si="34"/>
        <v>140.99602959296584</v>
      </c>
      <c r="L147" s="2">
        <v>0.167132</v>
      </c>
      <c r="M147" s="2">
        <v>0.28031440000000002</v>
      </c>
      <c r="N147" s="2">
        <f t="shared" si="30"/>
        <v>7.7793964441976327E-4</v>
      </c>
      <c r="O147" s="2">
        <f t="shared" si="31"/>
        <v>2.7004525027749741E-2</v>
      </c>
      <c r="P147" s="2">
        <f t="shared" si="32"/>
        <v>7.5706693451550455E-2</v>
      </c>
    </row>
    <row r="148" spans="1:16" x14ac:dyDescent="0.55000000000000004">
      <c r="A148">
        <f t="shared" si="33"/>
        <v>141.99602959296584</v>
      </c>
      <c r="C148">
        <f t="shared" si="36"/>
        <v>0.10466342486205703</v>
      </c>
      <c r="D148">
        <f t="shared" si="35"/>
        <v>0.12061038935014057</v>
      </c>
      <c r="E148" s="2">
        <f t="shared" si="29"/>
        <v>5.8195805171769067E-3</v>
      </c>
      <c r="K148">
        <f t="shared" si="34"/>
        <v>141.99602959296584</v>
      </c>
      <c r="L148" s="2">
        <v>0.171703999999999</v>
      </c>
      <c r="M148" s="2">
        <v>0.18094959999999999</v>
      </c>
      <c r="N148" s="2">
        <f t="shared" si="30"/>
        <v>2.6105570492393265E-3</v>
      </c>
      <c r="O148" s="2">
        <f t="shared" si="31"/>
        <v>2.8528066631979179E-2</v>
      </c>
      <c r="P148" s="2">
        <f t="shared" si="32"/>
        <v>3.0899906885316623E-2</v>
      </c>
    </row>
    <row r="149" spans="1:16" x14ac:dyDescent="0.55000000000000004">
      <c r="A149">
        <f t="shared" si="33"/>
        <v>142.99602959296584</v>
      </c>
      <c r="C149">
        <f t="shared" si="36"/>
        <v>-1.9435015368245028E-2</v>
      </c>
      <c r="D149">
        <f t="shared" si="35"/>
        <v>7.3799349107687637E-2</v>
      </c>
      <c r="E149" s="2">
        <f t="shared" si="29"/>
        <v>5.6417848079133304E-3</v>
      </c>
      <c r="K149">
        <f t="shared" si="34"/>
        <v>142.99602959296584</v>
      </c>
      <c r="L149" s="2">
        <v>0.13258799999999901</v>
      </c>
      <c r="M149" s="2">
        <v>5.5676799999999999E-2</v>
      </c>
      <c r="N149" s="2">
        <f t="shared" si="30"/>
        <v>3.4561054737380632E-3</v>
      </c>
      <c r="O149" s="2">
        <f t="shared" si="31"/>
        <v>1.6844544899791192E-2</v>
      </c>
      <c r="P149" s="2">
        <f t="shared" si="32"/>
        <v>2.5513503578048894E-3</v>
      </c>
    </row>
    <row r="150" spans="1:16" x14ac:dyDescent="0.55000000000000004">
      <c r="A150">
        <f t="shared" si="33"/>
        <v>143.99602959296584</v>
      </c>
      <c r="C150">
        <f t="shared" si="36"/>
        <v>-0.139120919097416</v>
      </c>
      <c r="D150">
        <f t="shared" si="35"/>
        <v>9.7414197541872798E-3</v>
      </c>
      <c r="E150" s="2">
        <f t="shared" si="29"/>
        <v>6.3780539016327752E-3</v>
      </c>
      <c r="K150">
        <f t="shared" si="34"/>
        <v>143.99602959296584</v>
      </c>
      <c r="L150" s="2">
        <v>8.1280000000000005E-2</v>
      </c>
      <c r="M150" s="2">
        <v>-5.9258199999999997E-2</v>
      </c>
      <c r="N150" s="2">
        <f t="shared" si="30"/>
        <v>5.1177684635865858E-3</v>
      </c>
      <c r="O150" s="2">
        <f t="shared" si="31"/>
        <v>6.1588805963239809E-3</v>
      </c>
      <c r="P150" s="2">
        <f t="shared" si="32"/>
        <v>4.1504655038887067E-3</v>
      </c>
    </row>
    <row r="151" spans="1:16" x14ac:dyDescent="0.55000000000000004">
      <c r="A151">
        <f t="shared" si="33"/>
        <v>144.99602959296584</v>
      </c>
      <c r="C151">
        <f t="shared" si="36"/>
        <v>-0.22586721928234296</v>
      </c>
      <c r="D151">
        <f t="shared" si="35"/>
        <v>-5.6410597550740321E-2</v>
      </c>
      <c r="E151" s="2">
        <f t="shared" si="29"/>
        <v>4.8168068467531215E-3</v>
      </c>
      <c r="K151">
        <f t="shared" si="34"/>
        <v>144.99602959296584</v>
      </c>
      <c r="L151" s="2">
        <v>9.3980000000000001E-3</v>
      </c>
      <c r="M151" s="2">
        <v>-0.15646399999999899</v>
      </c>
      <c r="N151" s="2">
        <f t="shared" si="30"/>
        <v>4.3307715115953058E-3</v>
      </c>
      <c r="O151" s="2">
        <f t="shared" si="31"/>
        <v>4.3514285822527922E-5</v>
      </c>
      <c r="P151" s="2">
        <f t="shared" si="32"/>
        <v>2.6124226689161038E-2</v>
      </c>
    </row>
    <row r="152" spans="1:16" x14ac:dyDescent="0.55000000000000004">
      <c r="A152">
        <f t="shared" si="33"/>
        <v>145.99602959296584</v>
      </c>
      <c r="C152">
        <f t="shared" si="36"/>
        <v>-0.25924130749021174</v>
      </c>
      <c r="D152">
        <f t="shared" si="35"/>
        <v>-0.10900758540431564</v>
      </c>
      <c r="E152" s="2">
        <f t="shared" si="29"/>
        <v>2.2448556337810216E-3</v>
      </c>
      <c r="K152">
        <f t="shared" si="34"/>
        <v>145.99602959296584</v>
      </c>
      <c r="L152" s="2">
        <v>-6.7563999999999999E-2</v>
      </c>
      <c r="M152" s="2">
        <v>-0.21186140000000001</v>
      </c>
      <c r="N152" s="2">
        <f t="shared" si="30"/>
        <v>1.7175707711648044E-3</v>
      </c>
      <c r="O152" s="2">
        <f t="shared" si="31"/>
        <v>4.951298538621327E-3</v>
      </c>
      <c r="P152" s="2">
        <f t="shared" si="32"/>
        <v>4.7100851785393145E-2</v>
      </c>
    </row>
    <row r="153" spans="1:16" x14ac:dyDescent="0.55000000000000004">
      <c r="A153">
        <f t="shared" si="33"/>
        <v>146.99602959296584</v>
      </c>
      <c r="C153">
        <f t="shared" si="36"/>
        <v>-0.23191692287773691</v>
      </c>
      <c r="D153">
        <f t="shared" si="35"/>
        <v>-0.13574849115217102</v>
      </c>
      <c r="E153" s="2">
        <f t="shared" si="29"/>
        <v>4.5477792600887978E-4</v>
      </c>
      <c r="K153">
        <f t="shared" si="34"/>
        <v>146.99602959296584</v>
      </c>
      <c r="L153" s="2">
        <v>-0.11887200000000001</v>
      </c>
      <c r="M153" s="2">
        <v>-0.21059140000000001</v>
      </c>
      <c r="N153" s="2">
        <f t="shared" si="30"/>
        <v>2.848159536093067E-4</v>
      </c>
      <c r="O153" s="2">
        <f t="shared" si="31"/>
        <v>1.4804431867153861E-2</v>
      </c>
      <c r="P153" s="2">
        <f t="shared" si="32"/>
        <v>4.6551215326773435E-2</v>
      </c>
    </row>
    <row r="154" spans="1:16" x14ac:dyDescent="0.55000000000000004">
      <c r="A154">
        <f t="shared" si="33"/>
        <v>147.99602959296584</v>
      </c>
      <c r="C154">
        <f t="shared" si="36"/>
        <v>-0.15142493666581297</v>
      </c>
      <c r="D154">
        <f t="shared" si="35"/>
        <v>-0.13069003502183396</v>
      </c>
      <c r="E154" s="2">
        <f t="shared" si="29"/>
        <v>4.8340779455713774E-4</v>
      </c>
      <c r="K154">
        <f t="shared" si="34"/>
        <v>147.99602959296584</v>
      </c>
      <c r="L154" s="2">
        <v>-0.13792199999999899</v>
      </c>
      <c r="M154" s="2">
        <v>-0.12943840000000001</v>
      </c>
      <c r="N154" s="2">
        <f t="shared" si="30"/>
        <v>5.2301317445405506E-5</v>
      </c>
      <c r="O154" s="2">
        <f t="shared" si="31"/>
        <v>1.9803093349529514E-2</v>
      </c>
      <c r="P154" s="2">
        <f t="shared" si="32"/>
        <v>1.8118319339973921E-2</v>
      </c>
    </row>
    <row r="155" spans="1:16" x14ac:dyDescent="0.55000000000000004">
      <c r="A155">
        <f t="shared" si="33"/>
        <v>148.99602959296584</v>
      </c>
      <c r="C155">
        <f t="shared" si="36"/>
        <v>-3.8211410966994597E-2</v>
      </c>
      <c r="D155">
        <f t="shared" si="35"/>
        <v>-9.5673786428476848E-2</v>
      </c>
      <c r="E155" s="2">
        <f t="shared" si="29"/>
        <v>5.453350979714095E-4</v>
      </c>
      <c r="K155">
        <f t="shared" si="34"/>
        <v>148.99602959296584</v>
      </c>
      <c r="L155" s="2">
        <v>-0.105918</v>
      </c>
      <c r="M155" s="2">
        <v>-1.4859000000000001E-2</v>
      </c>
      <c r="N155" s="2">
        <f t="shared" si="30"/>
        <v>1.049439116989791E-4</v>
      </c>
      <c r="O155" s="2">
        <f t="shared" si="31"/>
        <v>1.1819921875138219E-2</v>
      </c>
      <c r="P155" s="2">
        <f t="shared" si="32"/>
        <v>4.0099688206362129E-4</v>
      </c>
    </row>
    <row r="156" spans="1:16" x14ac:dyDescent="0.55000000000000004">
      <c r="A156">
        <f t="shared" si="33"/>
        <v>149.99602959296584</v>
      </c>
      <c r="C156">
        <f t="shared" si="36"/>
        <v>7.9506191311524116E-2</v>
      </c>
      <c r="D156">
        <f t="shared" si="35"/>
        <v>-3.9818212350192131E-2</v>
      </c>
      <c r="E156" s="2">
        <f t="shared" si="29"/>
        <v>1.0407903121092953E-6</v>
      </c>
      <c r="K156">
        <f t="shared" si="34"/>
        <v>149.99602959296584</v>
      </c>
      <c r="L156" s="2">
        <v>-4.5719999999999997E-2</v>
      </c>
      <c r="M156" s="2">
        <v>7.8486E-2</v>
      </c>
      <c r="N156" s="2">
        <f t="shared" si="30"/>
        <v>3.4831097463424652E-5</v>
      </c>
      <c r="O156" s="2">
        <f t="shared" si="31"/>
        <v>2.3543324788302474E-3</v>
      </c>
      <c r="P156" s="2">
        <f t="shared" si="32"/>
        <v>5.3758361045148856E-3</v>
      </c>
    </row>
    <row r="157" spans="1:16" x14ac:dyDescent="0.55000000000000004">
      <c r="A157">
        <f t="shared" si="33"/>
        <v>150.99602959296584</v>
      </c>
      <c r="C157">
        <f t="shared" si="36"/>
        <v>0.17279457219855412</v>
      </c>
      <c r="D157">
        <f t="shared" si="35"/>
        <v>2.279329041068277E-2</v>
      </c>
      <c r="E157" s="2">
        <f t="shared" si="29"/>
        <v>2.1325847956950341E-4</v>
      </c>
      <c r="K157">
        <f t="shared" si="34"/>
        <v>150.99602959296584</v>
      </c>
      <c r="L157" s="2">
        <v>2.6415999999999901E-2</v>
      </c>
      <c r="M157" s="2">
        <v>0.1581912</v>
      </c>
      <c r="N157" s="2">
        <f t="shared" si="30"/>
        <v>1.31240247685303E-5</v>
      </c>
      <c r="O157" s="2">
        <f t="shared" si="31"/>
        <v>5.5764630556668347E-4</v>
      </c>
      <c r="P157" s="2">
        <f t="shared" si="32"/>
        <v>2.3416740437541845E-2</v>
      </c>
    </row>
    <row r="158" spans="1:16" x14ac:dyDescent="0.55000000000000004">
      <c r="A158">
        <f t="shared" si="33"/>
        <v>151.99602959296584</v>
      </c>
      <c r="C158">
        <f t="shared" si="36"/>
        <v>0.21920589976909047</v>
      </c>
      <c r="D158">
        <f t="shared" si="35"/>
        <v>7.6647078346122555E-2</v>
      </c>
      <c r="E158" s="2">
        <f t="shared" si="29"/>
        <v>2.5700257228643974E-4</v>
      </c>
      <c r="K158">
        <f t="shared" si="34"/>
        <v>151.99602959296584</v>
      </c>
      <c r="L158" s="2">
        <v>7.0358000000000004E-2</v>
      </c>
      <c r="M158" s="2">
        <v>0.20317460000000001</v>
      </c>
      <c r="N158" s="2">
        <f t="shared" si="30"/>
        <v>3.9552506443667558E-5</v>
      </c>
      <c r="O158" s="2">
        <f t="shared" si="31"/>
        <v>4.5638855422195194E-3</v>
      </c>
      <c r="P158" s="2">
        <f t="shared" si="32"/>
        <v>3.9207442684471697E-2</v>
      </c>
    </row>
    <row r="159" spans="1:16" x14ac:dyDescent="0.55000000000000004">
      <c r="A159">
        <f t="shared" si="33"/>
        <v>152.99602959296584</v>
      </c>
      <c r="C159">
        <f t="shared" si="36"/>
        <v>0.20832503599596638</v>
      </c>
      <c r="D159">
        <f t="shared" si="35"/>
        <v>0.10867083393297204</v>
      </c>
      <c r="E159" s="2">
        <f t="shared" si="29"/>
        <v>7.1913196614016074E-4</v>
      </c>
      <c r="K159">
        <f t="shared" si="34"/>
        <v>152.99602959296584</v>
      </c>
      <c r="L159" s="2">
        <v>0.11938</v>
      </c>
      <c r="M159" s="2">
        <v>0.18150839999999999</v>
      </c>
      <c r="N159" s="2">
        <f t="shared" si="30"/>
        <v>1.1468623785118308E-4</v>
      </c>
      <c r="O159" s="2">
        <f t="shared" si="31"/>
        <v>1.35905550315721E-2</v>
      </c>
      <c r="P159" s="2">
        <f t="shared" si="32"/>
        <v>3.1096674998563952E-2</v>
      </c>
    </row>
    <row r="160" spans="1:16" x14ac:dyDescent="0.55000000000000004">
      <c r="A160">
        <f t="shared" si="33"/>
        <v>153.99602959296584</v>
      </c>
      <c r="C160">
        <f t="shared" si="36"/>
        <v>0.1442795475674746</v>
      </c>
      <c r="D160">
        <f t="shared" si="35"/>
        <v>0.11147356661332897</v>
      </c>
      <c r="E160" s="2">
        <f t="shared" si="29"/>
        <v>4.7706852849927319E-3</v>
      </c>
      <c r="K160">
        <f t="shared" si="34"/>
        <v>153.99602959296584</v>
      </c>
      <c r="L160" s="2">
        <v>0.112014</v>
      </c>
      <c r="M160" s="2">
        <v>7.5209399999999899E-2</v>
      </c>
      <c r="N160" s="2">
        <f t="shared" si="30"/>
        <v>2.9206824542872481E-7</v>
      </c>
      <c r="O160" s="2">
        <f t="shared" si="31"/>
        <v>1.1927377996757462E-2</v>
      </c>
      <c r="P160" s="2">
        <f t="shared" si="32"/>
        <v>4.906090975633725E-3</v>
      </c>
    </row>
    <row r="161" spans="1:16" x14ac:dyDescent="0.55000000000000004">
      <c r="A161">
        <f t="shared" si="33"/>
        <v>154.99602959296584</v>
      </c>
      <c r="C161">
        <f t="shared" si="36"/>
        <v>4.4591910211799812E-2</v>
      </c>
      <c r="D161">
        <f t="shared" si="35"/>
        <v>8.5145388458471014E-2</v>
      </c>
      <c r="E161" s="2">
        <f t="shared" si="29"/>
        <v>6.6047332900658166E-3</v>
      </c>
      <c r="K161">
        <f t="shared" si="34"/>
        <v>154.99602959296584</v>
      </c>
      <c r="L161" s="2">
        <v>7.4676000000000006E-2</v>
      </c>
      <c r="M161" s="2">
        <v>-3.6677599999999901E-2</v>
      </c>
      <c r="N161" s="2">
        <f t="shared" si="30"/>
        <v>1.0960809469436594E-4</v>
      </c>
      <c r="O161" s="2">
        <f t="shared" si="31"/>
        <v>5.1659489102143068E-3</v>
      </c>
      <c r="P161" s="2">
        <f t="shared" si="32"/>
        <v>1.7508790398302429E-3</v>
      </c>
    </row>
    <row r="162" spans="1:16" x14ac:dyDescent="0.55000000000000004">
      <c r="A162">
        <f t="shared" si="33"/>
        <v>155.99602959296584</v>
      </c>
      <c r="C162">
        <f t="shared" si="36"/>
        <v>-6.4329364301929398E-2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3.7170507303141906E-2</v>
      </c>
      <c r="E162" s="2">
        <f t="shared" si="29"/>
        <v>4.6765951698292283E-3</v>
      </c>
      <c r="K162">
        <f t="shared" si="34"/>
        <v>155.99602959296584</v>
      </c>
      <c r="L162" s="2">
        <v>2.3113999999999999E-2</v>
      </c>
      <c r="M162" s="2">
        <v>-0.132715</v>
      </c>
      <c r="N162" s="2">
        <f t="shared" si="30"/>
        <v>1.9758539756328176E-4</v>
      </c>
      <c r="O162" s="2">
        <f t="shared" si="31"/>
        <v>4.1259911451185105E-4</v>
      </c>
      <c r="P162" s="2">
        <f t="shared" si="32"/>
        <v>1.9011144389172771E-2</v>
      </c>
    </row>
    <row r="163" spans="1:16" x14ac:dyDescent="0.55000000000000004">
      <c r="A163">
        <f t="shared" si="33"/>
        <v>156.99602959296584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-0.153920696362811</v>
      </c>
      <c r="D163">
        <f t="shared" si="37"/>
        <v>-1.9519530383217409E-2</v>
      </c>
      <c r="E163" s="2">
        <f t="shared" si="29"/>
        <v>6.5328590291696175E-3</v>
      </c>
      <c r="K163">
        <f t="shared" si="34"/>
        <v>156.99602959296584</v>
      </c>
      <c r="L163" s="2">
        <v>-3.7592E-2</v>
      </c>
      <c r="M163" s="2">
        <v>-0.23474680000000001</v>
      </c>
      <c r="N163" s="2">
        <f t="shared" si="30"/>
        <v>3.2661415804952987E-4</v>
      </c>
      <c r="O163" s="2">
        <f t="shared" si="31"/>
        <v>1.6316319423498467E-3</v>
      </c>
      <c r="P163" s="2">
        <f t="shared" si="32"/>
        <v>5.7558106760880329E-2</v>
      </c>
    </row>
    <row r="164" spans="1:16" x14ac:dyDescent="0.55000000000000004">
      <c r="A164">
        <f t="shared" si="33"/>
        <v>157.99602959296584</v>
      </c>
      <c r="C164">
        <f t="shared" si="38"/>
        <v>-0.20072130226613283</v>
      </c>
      <c r="D164">
        <f t="shared" si="37"/>
        <v>-6.9858921450480727E-2</v>
      </c>
      <c r="E164" s="2">
        <f t="shared" si="29"/>
        <v>9.5906565937566197E-3</v>
      </c>
      <c r="K164">
        <f t="shared" si="34"/>
        <v>157.99602959296584</v>
      </c>
      <c r="L164" s="2">
        <v>-0.101599999999999</v>
      </c>
      <c r="M164" s="2">
        <v>-0.29865320000000001</v>
      </c>
      <c r="N164" s="2">
        <f t="shared" si="30"/>
        <v>1.0074960674866888E-3</v>
      </c>
      <c r="O164" s="2">
        <f t="shared" si="31"/>
        <v>1.0899665707132798E-2</v>
      </c>
      <c r="P164" s="2">
        <f t="shared" si="32"/>
        <v>9.2306049500704188E-2</v>
      </c>
    </row>
    <row r="165" spans="1:16" x14ac:dyDescent="0.55000000000000004">
      <c r="A165">
        <f t="shared" si="33"/>
        <v>158.99602959296584</v>
      </c>
      <c r="C165">
        <f t="shared" si="38"/>
        <v>-0.19233184436837661</v>
      </c>
      <c r="D165">
        <f t="shared" si="37"/>
        <v>-0.10049124305469198</v>
      </c>
      <c r="E165" s="2">
        <f t="shared" si="29"/>
        <v>1.0607754896648596E-2</v>
      </c>
      <c r="K165">
        <f t="shared" si="34"/>
        <v>158.99602959296584</v>
      </c>
      <c r="L165" s="2">
        <v>-0.15824199999999999</v>
      </c>
      <c r="M165" s="2">
        <v>-0.29532579999999897</v>
      </c>
      <c r="N165" s="2">
        <f t="shared" si="30"/>
        <v>3.3351499277560416E-3</v>
      </c>
      <c r="O165" s="2">
        <f t="shared" si="31"/>
        <v>2.5934997330730802E-2</v>
      </c>
      <c r="P165" s="2">
        <f t="shared" si="32"/>
        <v>9.0295265701239927E-2</v>
      </c>
    </row>
    <row r="166" spans="1:16" x14ac:dyDescent="0.55000000000000004">
      <c r="A166">
        <f t="shared" si="33"/>
        <v>159.99602959296584</v>
      </c>
      <c r="C166">
        <f t="shared" si="38"/>
        <v>-0.13057485610610339</v>
      </c>
      <c r="D166">
        <f t="shared" si="37"/>
        <v>-0.10317532715296271</v>
      </c>
      <c r="E166" s="2">
        <f t="shared" si="29"/>
        <v>7.890829996307934E-3</v>
      </c>
      <c r="K166">
        <f t="shared" si="34"/>
        <v>159.99602959296584</v>
      </c>
      <c r="L166" s="2">
        <v>-0.19151599999999999</v>
      </c>
      <c r="M166" s="2">
        <v>-0.21940519999999999</v>
      </c>
      <c r="N166" s="2">
        <f t="shared" si="30"/>
        <v>7.8040744790672705E-3</v>
      </c>
      <c r="O166" s="2">
        <f t="shared" si="31"/>
        <v>3.7759276855947439E-2</v>
      </c>
      <c r="P166" s="2">
        <f t="shared" si="32"/>
        <v>5.0432181894034221E-2</v>
      </c>
    </row>
    <row r="167" spans="1:16" x14ac:dyDescent="0.55000000000000004">
      <c r="A167">
        <f t="shared" si="33"/>
        <v>160.99602959296584</v>
      </c>
      <c r="C167">
        <f t="shared" si="38"/>
        <v>-3.1060978552505631E-2</v>
      </c>
      <c r="D167">
        <f t="shared" si="37"/>
        <v>-7.6895471916764213E-2</v>
      </c>
      <c r="E167" s="2">
        <f t="shared" si="29"/>
        <v>2.1162411800414688E-3</v>
      </c>
      <c r="K167">
        <f t="shared" si="34"/>
        <v>160.99602959296584</v>
      </c>
      <c r="L167" s="2">
        <v>-0.16281399999999999</v>
      </c>
      <c r="M167" s="2">
        <v>-7.7063599999999996E-2</v>
      </c>
      <c r="N167" s="2">
        <f t="shared" si="30"/>
        <v>7.3819934679897744E-3</v>
      </c>
      <c r="O167" s="2">
        <f t="shared" si="31"/>
        <v>2.7428481950501023E-2</v>
      </c>
      <c r="P167" s="2">
        <f t="shared" si="32"/>
        <v>6.7616917463370497E-3</v>
      </c>
    </row>
    <row r="168" spans="1:16" x14ac:dyDescent="0.55000000000000004">
      <c r="A168">
        <f t="shared" si="33"/>
        <v>161.99602959296584</v>
      </c>
      <c r="C168">
        <f t="shared" si="38"/>
        <v>8.0732207011412954E-2</v>
      </c>
      <c r="D168">
        <f t="shared" si="37"/>
        <v>-2.8143755172009136E-2</v>
      </c>
      <c r="E168" s="2">
        <f t="shared" si="29"/>
        <v>9.0696923289060278E-6</v>
      </c>
      <c r="K168">
        <f t="shared" si="34"/>
        <v>161.99602959296584</v>
      </c>
      <c r="L168" s="2">
        <v>-9.1693999999999998E-2</v>
      </c>
      <c r="M168" s="2">
        <v>8.3743799999999896E-2</v>
      </c>
      <c r="N168" s="2">
        <f t="shared" si="30"/>
        <v>4.0386336176975795E-3</v>
      </c>
      <c r="O168" s="2">
        <f t="shared" si="31"/>
        <v>8.9293927362975173E-3</v>
      </c>
      <c r="P168" s="2">
        <f t="shared" si="32"/>
        <v>6.1744853401092675E-3</v>
      </c>
    </row>
    <row r="169" spans="1:16" x14ac:dyDescent="0.55000000000000004">
      <c r="A169">
        <f t="shared" si="33"/>
        <v>162.99602959296584</v>
      </c>
      <c r="C169">
        <f t="shared" si="38"/>
        <v>0.1758858103904925</v>
      </c>
      <c r="D169">
        <f t="shared" si="37"/>
        <v>3.0698524283721922E-2</v>
      </c>
      <c r="E169" s="2">
        <f t="shared" si="29"/>
        <v>3.3431644155774828E-5</v>
      </c>
      <c r="K169">
        <f t="shared" si="34"/>
        <v>162.99602959296584</v>
      </c>
      <c r="L169" s="2">
        <v>-3.04799999999999E-3</v>
      </c>
      <c r="M169" s="2">
        <v>0.170103799999999</v>
      </c>
      <c r="N169" s="2">
        <f t="shared" si="30"/>
        <v>1.1388279012318329E-3</v>
      </c>
      <c r="O169" s="2">
        <f t="shared" si="31"/>
        <v>3.4216230308142016E-5</v>
      </c>
      <c r="P169" s="2">
        <f t="shared" si="32"/>
        <v>2.7204508697968626E-2</v>
      </c>
    </row>
    <row r="170" spans="1:16" x14ac:dyDescent="0.55000000000000004">
      <c r="A170">
        <f t="shared" si="33"/>
        <v>163.99602959296584</v>
      </c>
      <c r="C170">
        <f t="shared" si="38"/>
        <v>0.2293568684786729</v>
      </c>
      <c r="D170">
        <f t="shared" si="37"/>
        <v>8.4475530878524066E-2</v>
      </c>
      <c r="E170" s="2">
        <f t="shared" si="29"/>
        <v>1.7335341393160289E-3</v>
      </c>
      <c r="K170">
        <f t="shared" si="34"/>
        <v>163.99602959296584</v>
      </c>
      <c r="L170" s="2">
        <v>8.5089999999999999E-2</v>
      </c>
      <c r="M170" s="2">
        <v>0.27099259999999997</v>
      </c>
      <c r="N170" s="2">
        <f t="shared" si="30"/>
        <v>3.7757230124740482E-7</v>
      </c>
      <c r="O170" s="2">
        <f t="shared" si="31"/>
        <v>6.7714031398487919E-3</v>
      </c>
      <c r="P170" s="2">
        <f t="shared" si="32"/>
        <v>7.0663830954179108E-2</v>
      </c>
    </row>
    <row r="171" spans="1:16" x14ac:dyDescent="0.55000000000000004">
      <c r="A171">
        <f t="shared" si="33"/>
        <v>164.99602959296584</v>
      </c>
      <c r="C171">
        <f t="shared" si="38"/>
        <v>0.22634861722711949</v>
      </c>
      <c r="D171">
        <f t="shared" si="37"/>
        <v>0.11908654763737631</v>
      </c>
      <c r="E171" s="2">
        <f t="shared" si="29"/>
        <v>9.1775600594577924E-3</v>
      </c>
      <c r="K171">
        <f t="shared" si="34"/>
        <v>164.99602959296584</v>
      </c>
      <c r="L171" s="2">
        <v>0.15620999999999999</v>
      </c>
      <c r="M171" s="2">
        <v>0.322148199999999</v>
      </c>
      <c r="N171" s="2">
        <f t="shared" si="30"/>
        <v>1.37815071531999E-3</v>
      </c>
      <c r="O171" s="2">
        <f t="shared" si="31"/>
        <v>2.3534178885645279E-2</v>
      </c>
      <c r="P171" s="2">
        <f t="shared" si="32"/>
        <v>0.10047777436513654</v>
      </c>
    </row>
    <row r="172" spans="1:16" x14ac:dyDescent="0.55000000000000004">
      <c r="A172">
        <f t="shared" si="33"/>
        <v>165.99602959296584</v>
      </c>
      <c r="C172">
        <f t="shared" si="38"/>
        <v>0.16613045259433379</v>
      </c>
      <c r="D172">
        <f t="shared" si="37"/>
        <v>0.12506875871413303</v>
      </c>
      <c r="E172" s="2">
        <f t="shared" si="29"/>
        <v>1.7791917674225086E-2</v>
      </c>
      <c r="K172">
        <f t="shared" si="34"/>
        <v>165.99602959296584</v>
      </c>
      <c r="L172" s="2">
        <v>0.187198</v>
      </c>
      <c r="M172" s="2">
        <v>0.29951680000000003</v>
      </c>
      <c r="N172" s="2">
        <f t="shared" si="30"/>
        <v>3.8600426227574768E-3</v>
      </c>
      <c r="O172" s="2">
        <f t="shared" si="31"/>
        <v>3.4002082450313754E-2</v>
      </c>
      <c r="P172" s="2">
        <f t="shared" si="32"/>
        <v>8.6642448478820439E-2</v>
      </c>
    </row>
    <row r="173" spans="1:16" x14ac:dyDescent="0.55000000000000004">
      <c r="A173">
        <f t="shared" si="33"/>
        <v>166.99602959296584</v>
      </c>
      <c r="C173">
        <f t="shared" si="38"/>
        <v>6.23416366138662E-2</v>
      </c>
      <c r="D173">
        <f t="shared" si="37"/>
        <v>0.10003172707986208</v>
      </c>
      <c r="E173" s="2">
        <f t="shared" si="29"/>
        <v>1.1178867449658547E-2</v>
      </c>
      <c r="K173">
        <f t="shared" si="34"/>
        <v>166.99602959296584</v>
      </c>
      <c r="L173" s="2">
        <v>0.18973799999999999</v>
      </c>
      <c r="M173" s="2">
        <v>0.16807179999999999</v>
      </c>
      <c r="N173" s="2">
        <f t="shared" si="30"/>
        <v>8.0472154012222689E-3</v>
      </c>
      <c r="O173" s="2">
        <f t="shared" si="31"/>
        <v>3.4945268452663623E-2</v>
      </c>
      <c r="P173" s="2">
        <f t="shared" si="32"/>
        <v>2.6538330122960491E-2</v>
      </c>
    </row>
    <row r="174" spans="1:16" x14ac:dyDescent="0.55000000000000004">
      <c r="A174">
        <f t="shared" si="33"/>
        <v>167.99602959296584</v>
      </c>
      <c r="C174">
        <f t="shared" si="38"/>
        <v>-6.0307132645053954E-2</v>
      </c>
      <c r="D174">
        <f t="shared" si="37"/>
        <v>4.9328634949531207E-2</v>
      </c>
      <c r="E174" s="2">
        <f t="shared" si="29"/>
        <v>6.1055365180429878E-3</v>
      </c>
      <c r="K174">
        <f t="shared" si="34"/>
        <v>167.99602959296584</v>
      </c>
      <c r="L174" s="2">
        <v>0.13944599999999999</v>
      </c>
      <c r="M174" s="2">
        <v>1.7830800000000001E-2</v>
      </c>
      <c r="N174" s="2">
        <f t="shared" si="30"/>
        <v>8.1211394836394508E-3</v>
      </c>
      <c r="O174" s="2">
        <f t="shared" si="31"/>
        <v>1.8671729190136106E-2</v>
      </c>
      <c r="P174" s="2">
        <f t="shared" si="32"/>
        <v>1.6039952627226807E-4</v>
      </c>
    </row>
    <row r="175" spans="1:16" x14ac:dyDescent="0.55000000000000004">
      <c r="A175">
        <f t="shared" si="33"/>
        <v>168.99602959296584</v>
      </c>
      <c r="C175">
        <f t="shared" si="38"/>
        <v>-0.17211779919333542</v>
      </c>
      <c r="D175">
        <f t="shared" si="37"/>
        <v>-1.5209719490596997E-2</v>
      </c>
      <c r="E175" s="2">
        <f t="shared" si="29"/>
        <v>7.4067709799126987E-3</v>
      </c>
      <c r="K175">
        <f t="shared" si="34"/>
        <v>168.99602959296584</v>
      </c>
      <c r="L175" s="2">
        <v>7.6200000000000004E-2</v>
      </c>
      <c r="M175" s="2">
        <v>-8.6055199999999998E-2</v>
      </c>
      <c r="N175" s="2">
        <f t="shared" si="30"/>
        <v>8.3557368173496297E-3</v>
      </c>
      <c r="O175" s="2">
        <f t="shared" si="31"/>
        <v>5.3873450716242308E-3</v>
      </c>
      <c r="P175" s="2">
        <f t="shared" si="32"/>
        <v>8.3212902789646017E-3</v>
      </c>
    </row>
    <row r="176" spans="1:16" x14ac:dyDescent="0.55000000000000004">
      <c r="A176">
        <f t="shared" si="33"/>
        <v>169.99602959296584</v>
      </c>
      <c r="C176">
        <f t="shared" si="38"/>
        <v>-0.24575951561792547</v>
      </c>
      <c r="D176">
        <f t="shared" si="37"/>
        <v>-7.8167192296635851E-2</v>
      </c>
      <c r="E176" s="2">
        <f t="shared" si="29"/>
        <v>4.5394331546152076E-3</v>
      </c>
      <c r="K176">
        <f t="shared" si="34"/>
        <v>169.99602959296584</v>
      </c>
      <c r="L176" s="2">
        <v>-4.82599999999999E-3</v>
      </c>
      <c r="M176" s="2">
        <v>-0.17838419999999899</v>
      </c>
      <c r="N176" s="2">
        <f t="shared" si="30"/>
        <v>5.3789304874921184E-3</v>
      </c>
      <c r="O176" s="2">
        <f t="shared" si="31"/>
        <v>5.8178208663229725E-5</v>
      </c>
      <c r="P176" s="2">
        <f t="shared" si="32"/>
        <v>3.3690641612017201E-2</v>
      </c>
    </row>
    <row r="177" spans="1:16" x14ac:dyDescent="0.55000000000000004">
      <c r="A177">
        <f t="shared" si="33"/>
        <v>170.99602959296584</v>
      </c>
      <c r="C177">
        <f t="shared" si="38"/>
        <v>-0.26305861937174546</v>
      </c>
      <c r="D177">
        <f t="shared" si="37"/>
        <v>-0.12434225532595596</v>
      </c>
      <c r="E177" s="2">
        <f t="shared" si="29"/>
        <v>1.0580850554963968E-3</v>
      </c>
      <c r="K177">
        <f t="shared" si="34"/>
        <v>170.99602959296584</v>
      </c>
      <c r="L177" s="2">
        <v>-8.2042000000000004E-2</v>
      </c>
      <c r="M177" s="2">
        <v>-0.2305304</v>
      </c>
      <c r="N177" s="2">
        <f t="shared" si="30"/>
        <v>1.7893116006410649E-3</v>
      </c>
      <c r="O177" s="2">
        <f t="shared" si="31"/>
        <v>7.1984134012270419E-3</v>
      </c>
      <c r="P177" s="2">
        <f t="shared" si="32"/>
        <v>5.5552748918102884E-2</v>
      </c>
    </row>
    <row r="178" spans="1:16" x14ac:dyDescent="0.55000000000000004">
      <c r="A178">
        <f t="shared" si="33"/>
        <v>171.99602959296584</v>
      </c>
      <c r="C178">
        <f t="shared" si="38"/>
        <v>-0.2195280340758296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-0.14250896138227009</v>
      </c>
      <c r="E178" s="2">
        <f t="shared" si="29"/>
        <v>3.7420552738502942E-5</v>
      </c>
      <c r="K178">
        <f t="shared" si="34"/>
        <v>171.99602959296584</v>
      </c>
      <c r="L178" s="2">
        <v>-0.13716</v>
      </c>
      <c r="M178" s="2">
        <v>-0.21341079999999901</v>
      </c>
      <c r="N178" s="2">
        <f t="shared" si="30"/>
        <v>2.8611387869016752E-5</v>
      </c>
      <c r="O178" s="2">
        <f t="shared" si="31"/>
        <v>1.9589211434234761E-2</v>
      </c>
      <c r="P178" s="2">
        <f t="shared" si="32"/>
        <v>4.7775776643268757E-2</v>
      </c>
    </row>
    <row r="179" spans="1:16" x14ac:dyDescent="0.55000000000000004">
      <c r="A179">
        <f t="shared" si="33"/>
        <v>172.99602959296584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-0.12550357105304352</v>
      </c>
      <c r="D179">
        <f t="shared" si="39"/>
        <v>-0.12820079098559081</v>
      </c>
      <c r="E179" s="2">
        <f t="shared" si="29"/>
        <v>1.7796341729585131E-5</v>
      </c>
      <c r="K179">
        <f t="shared" si="34"/>
        <v>172.99602959296584</v>
      </c>
      <c r="L179" s="2">
        <v>-0.150114</v>
      </c>
      <c r="M179" s="2">
        <v>-0.121284999999999</v>
      </c>
      <c r="N179" s="2">
        <f t="shared" si="30"/>
        <v>4.8018872930918394E-4</v>
      </c>
      <c r="O179" s="2">
        <f t="shared" si="31"/>
        <v>2.3383139162250401E-2</v>
      </c>
      <c r="P179" s="2">
        <f t="shared" si="32"/>
        <v>1.5989831765595125E-2</v>
      </c>
    </row>
    <row r="180" spans="1:16" x14ac:dyDescent="0.55000000000000004">
      <c r="A180">
        <f t="shared" si="33"/>
        <v>173.99602959296584</v>
      </c>
      <c r="C180">
        <f t="shared" si="40"/>
        <v>-3.6015409469291673E-3</v>
      </c>
      <c r="D180">
        <f t="shared" si="39"/>
        <v>-8.4822455068252936E-2</v>
      </c>
      <c r="E180" s="2">
        <f t="shared" si="29"/>
        <v>3.2721363634238701E-5</v>
      </c>
      <c r="K180">
        <f t="shared" si="34"/>
        <v>173.99602959296584</v>
      </c>
      <c r="L180" s="2">
        <v>-0.11226799999999899</v>
      </c>
      <c r="M180" s="2">
        <v>-9.3217999999999895E-3</v>
      </c>
      <c r="N180" s="2">
        <f t="shared" si="30"/>
        <v>7.5325793660049173E-4</v>
      </c>
      <c r="O180" s="2">
        <f t="shared" si="31"/>
        <v>1.3240981569263302E-2</v>
      </c>
      <c r="P180" s="2">
        <f t="shared" si="32"/>
        <v>2.0989364088168236E-4</v>
      </c>
    </row>
    <row r="181" spans="1:16" x14ac:dyDescent="0.55000000000000004">
      <c r="A181">
        <f t="shared" si="33"/>
        <v>174.99602959296584</v>
      </c>
      <c r="C181">
        <f t="shared" si="40"/>
        <v>0.11686937607168421</v>
      </c>
      <c r="D181">
        <f t="shared" si="39"/>
        <v>-2.2811773159723381E-2</v>
      </c>
      <c r="E181" s="2">
        <f t="shared" si="29"/>
        <v>1.9469076148241414E-3</v>
      </c>
      <c r="K181">
        <f t="shared" si="34"/>
        <v>174.99602959296584</v>
      </c>
      <c r="L181" s="2">
        <v>-5.1307999999999902E-2</v>
      </c>
      <c r="M181" s="2">
        <v>7.2745599999999896E-2</v>
      </c>
      <c r="N181" s="2">
        <f t="shared" si="30"/>
        <v>8.1203494413249603E-4</v>
      </c>
      <c r="O181" s="2">
        <f t="shared" si="31"/>
        <v>2.9278341056605131E-3</v>
      </c>
      <c r="P181" s="2">
        <f t="shared" si="32"/>
        <v>4.5670149677159641E-3</v>
      </c>
    </row>
    <row r="182" spans="1:16" x14ac:dyDescent="0.55000000000000004">
      <c r="A182">
        <f t="shared" si="33"/>
        <v>175.99602959296584</v>
      </c>
      <c r="C182">
        <f t="shared" si="40"/>
        <v>0.20714871960945694</v>
      </c>
      <c r="D182">
        <f t="shared" si="39"/>
        <v>4.2939662952535242E-2</v>
      </c>
      <c r="E182" s="2">
        <f t="shared" si="29"/>
        <v>1.5230380117716386E-3</v>
      </c>
      <c r="K182">
        <f t="shared" si="34"/>
        <v>175.99602959296584</v>
      </c>
      <c r="L182" s="2">
        <v>1.1684E-2</v>
      </c>
      <c r="M182" s="2">
        <v>0.16812260000000001</v>
      </c>
      <c r="N182" s="2">
        <f t="shared" si="30"/>
        <v>9.7691646660248406E-4</v>
      </c>
      <c r="O182" s="2">
        <f t="shared" si="31"/>
        <v>7.88994439374151E-5</v>
      </c>
      <c r="P182" s="2">
        <f t="shared" si="32"/>
        <v>2.655488394237571E-2</v>
      </c>
    </row>
    <row r="183" spans="1:16" x14ac:dyDescent="0.55000000000000004">
      <c r="A183">
        <f t="shared" si="33"/>
        <v>176.99602959296584</v>
      </c>
      <c r="C183">
        <f t="shared" si="40"/>
        <v>0.24611210237944747</v>
      </c>
      <c r="D183">
        <f t="shared" si="39"/>
        <v>9.6763910970966815E-2</v>
      </c>
      <c r="E183" s="2">
        <f t="shared" si="29"/>
        <v>2.515745686913456E-4</v>
      </c>
      <c r="K183">
        <f t="shared" si="34"/>
        <v>176.99602959296584</v>
      </c>
      <c r="L183" s="2">
        <v>7.2644E-2</v>
      </c>
      <c r="M183" s="2">
        <v>0.23025099999999901</v>
      </c>
      <c r="N183" s="2">
        <f t="shared" si="30"/>
        <v>5.817701052473653E-4</v>
      </c>
      <c r="O183" s="2">
        <f t="shared" si="31"/>
        <v>4.8779798203344056E-3</v>
      </c>
      <c r="P183" s="2">
        <f t="shared" si="32"/>
        <v>5.0663299296459012E-2</v>
      </c>
    </row>
    <row r="184" spans="1:16" x14ac:dyDescent="0.55000000000000004">
      <c r="A184">
        <f t="shared" si="33"/>
        <v>177.99602959296584</v>
      </c>
      <c r="C184">
        <f t="shared" si="40"/>
        <v>0.2254406385209283</v>
      </c>
      <c r="D184">
        <f t="shared" si="39"/>
        <v>0.12607546727356564</v>
      </c>
      <c r="E184" s="2">
        <f t="shared" si="29"/>
        <v>5.3851094145944639E-4</v>
      </c>
      <c r="K184">
        <f t="shared" si="34"/>
        <v>177.99602959296584</v>
      </c>
      <c r="L184" s="2">
        <v>0.128778</v>
      </c>
      <c r="M184" s="2">
        <v>0.20223479999999899</v>
      </c>
      <c r="N184" s="2">
        <f t="shared" si="30"/>
        <v>7.3036831374487599E-6</v>
      </c>
      <c r="O184" s="2">
        <f t="shared" si="31"/>
        <v>1.5870087596266635E-2</v>
      </c>
      <c r="P184" s="2">
        <f t="shared" si="32"/>
        <v>3.8836148768289877E-2</v>
      </c>
    </row>
    <row r="185" spans="1:16" x14ac:dyDescent="0.55000000000000004">
      <c r="A185">
        <f t="shared" si="33"/>
        <v>178.99602959296584</v>
      </c>
      <c r="C185">
        <f t="shared" si="40"/>
        <v>0.15158718848789648</v>
      </c>
      <c r="D185">
        <f t="shared" si="39"/>
        <v>0.12445034772538359</v>
      </c>
      <c r="E185" s="2">
        <f t="shared" si="29"/>
        <v>4.2612157810259579E-3</v>
      </c>
      <c r="K185">
        <f t="shared" si="34"/>
        <v>178.99602959296584</v>
      </c>
      <c r="L185" s="2">
        <v>0.12801599999999999</v>
      </c>
      <c r="M185" s="2">
        <v>8.6309199999999905E-2</v>
      </c>
      <c r="N185" s="2">
        <f t="shared" si="30"/>
        <v>1.2713876143477118E-5</v>
      </c>
      <c r="O185" s="2">
        <f t="shared" si="31"/>
        <v>1.567867999956167E-2</v>
      </c>
      <c r="P185" s="2">
        <f t="shared" si="32"/>
        <v>6.5842340730174528E-3</v>
      </c>
    </row>
    <row r="186" spans="1:16" x14ac:dyDescent="0.55000000000000004">
      <c r="A186">
        <f t="shared" si="33"/>
        <v>179.99602959296584</v>
      </c>
      <c r="C186">
        <f t="shared" si="40"/>
        <v>4.4056536455457575E-2</v>
      </c>
      <c r="D186">
        <f t="shared" si="39"/>
        <v>9.3160279631901294E-2</v>
      </c>
      <c r="E186" s="2">
        <f t="shared" si="29"/>
        <v>1.0953911619733327E-2</v>
      </c>
      <c r="K186">
        <f t="shared" si="34"/>
        <v>179.99602959296584</v>
      </c>
      <c r="L186" s="2">
        <v>8.7629999999999902E-2</v>
      </c>
      <c r="M186" s="2">
        <v>-6.0604400000000003E-2</v>
      </c>
      <c r="N186" s="2">
        <f t="shared" si="30"/>
        <v>3.0583992807023389E-5</v>
      </c>
      <c r="O186" s="2">
        <f t="shared" si="31"/>
        <v>7.1958805021986498E-3</v>
      </c>
      <c r="P186" s="2">
        <f t="shared" si="32"/>
        <v>4.3257332227856007E-3</v>
      </c>
    </row>
    <row r="187" spans="1:16" x14ac:dyDescent="0.55000000000000004">
      <c r="A187">
        <f t="shared" si="33"/>
        <v>180.99602959296584</v>
      </c>
      <c r="C187">
        <f t="shared" si="40"/>
        <v>-6.9561355271325509E-2</v>
      </c>
      <c r="D187">
        <f t="shared" si="39"/>
        <v>4.0783863154690424E-2</v>
      </c>
      <c r="E187" s="2">
        <f t="shared" si="29"/>
        <v>8.1873623504607664E-3</v>
      </c>
      <c r="K187">
        <f t="shared" si="34"/>
        <v>180.99602959296584</v>
      </c>
      <c r="L187" s="2">
        <v>2.1082E-2</v>
      </c>
      <c r="M187" s="2">
        <v>-0.1600454</v>
      </c>
      <c r="N187" s="2">
        <f t="shared" si="30"/>
        <v>3.8816341176614811E-4</v>
      </c>
      <c r="O187" s="2">
        <f t="shared" si="31"/>
        <v>3.3417799263195136E-4</v>
      </c>
      <c r="P187" s="2">
        <f t="shared" si="32"/>
        <v>2.7294775809708949E-2</v>
      </c>
    </row>
    <row r="188" spans="1:16" x14ac:dyDescent="0.55000000000000004">
      <c r="A188">
        <f t="shared" si="33"/>
        <v>181.99602959296584</v>
      </c>
      <c r="C188">
        <f t="shared" si="40"/>
        <v>-0.16055450452750067</v>
      </c>
      <c r="D188">
        <f t="shared" si="39"/>
        <v>-1.900219597569109E-2</v>
      </c>
      <c r="E188" s="2">
        <f t="shared" si="29"/>
        <v>9.9895818093816563E-3</v>
      </c>
      <c r="K188">
        <f t="shared" si="34"/>
        <v>181.99602959296584</v>
      </c>
      <c r="L188" s="2">
        <v>-5.41019999999999E-2</v>
      </c>
      <c r="M188" s="2">
        <v>-0.26050240000000002</v>
      </c>
      <c r="N188" s="2">
        <f t="shared" si="30"/>
        <v>1.231996242544885E-3</v>
      </c>
      <c r="O188" s="2">
        <f t="shared" si="31"/>
        <v>3.23800422707565E-3</v>
      </c>
      <c r="P188" s="2">
        <f t="shared" si="32"/>
        <v>7.0579649101528086E-2</v>
      </c>
    </row>
    <row r="189" spans="1:16" x14ac:dyDescent="0.55000000000000004">
      <c r="A189">
        <f t="shared" si="33"/>
        <v>182.99602959296584</v>
      </c>
      <c r="C189">
        <f t="shared" si="40"/>
        <v>-0.20630031436242741</v>
      </c>
      <c r="D189">
        <f t="shared" si="39"/>
        <v>-7.0893722764571732E-2</v>
      </c>
      <c r="E189" s="2">
        <f t="shared" si="29"/>
        <v>1.3515058929102323E-2</v>
      </c>
      <c r="K189">
        <f t="shared" si="34"/>
        <v>182.99602959296584</v>
      </c>
      <c r="L189" s="2">
        <v>-0.122936</v>
      </c>
      <c r="M189" s="2">
        <v>-0.32255460000000002</v>
      </c>
      <c r="N189" s="2">
        <f t="shared" si="30"/>
        <v>2.7083986198491758E-3</v>
      </c>
      <c r="O189" s="2">
        <f t="shared" si="31"/>
        <v>1.5809909879394058E-2</v>
      </c>
      <c r="P189" s="2">
        <f t="shared" si="32"/>
        <v>0.10740073040892716</v>
      </c>
    </row>
    <row r="190" spans="1:16" x14ac:dyDescent="0.55000000000000004">
      <c r="A190">
        <f t="shared" si="33"/>
        <v>183.99602959296584</v>
      </c>
      <c r="C190">
        <f t="shared" si="40"/>
        <v>-0.1959175543341454</v>
      </c>
      <c r="D190">
        <f t="shared" si="39"/>
        <v>-0.10181871613898782</v>
      </c>
      <c r="E190" s="2">
        <f t="shared" si="29"/>
        <v>1.3768827125279404E-2</v>
      </c>
      <c r="K190">
        <f t="shared" si="34"/>
        <v>183.99602959296584</v>
      </c>
      <c r="L190" s="2">
        <v>-0.18135599999999999</v>
      </c>
      <c r="M190" s="2">
        <v>-0.31325819999999899</v>
      </c>
      <c r="N190" s="2">
        <f t="shared" si="30"/>
        <v>6.3261795239872264E-3</v>
      </c>
      <c r="O190" s="2">
        <f t="shared" si="31"/>
        <v>3.3913971585346939E-2</v>
      </c>
      <c r="P190" s="2">
        <f t="shared" si="32"/>
        <v>0.10139391162783022</v>
      </c>
    </row>
    <row r="191" spans="1:16" x14ac:dyDescent="0.55000000000000004">
      <c r="A191">
        <f t="shared" si="33"/>
        <v>184.99602959296584</v>
      </c>
      <c r="C191">
        <f t="shared" si="40"/>
        <v>-0.13294457864892426</v>
      </c>
      <c r="D191">
        <f t="shared" si="39"/>
        <v>-0.10421722776470162</v>
      </c>
      <c r="E191" s="2">
        <f t="shared" si="29"/>
        <v>6.0290288659258741E-3</v>
      </c>
      <c r="K191">
        <f t="shared" si="34"/>
        <v>184.99602959296584</v>
      </c>
      <c r="L191" s="2">
        <v>-0.21285200000000001</v>
      </c>
      <c r="M191" s="2">
        <v>-0.21059140000000001</v>
      </c>
      <c r="N191" s="2">
        <f t="shared" si="30"/>
        <v>1.180151373861516E-2</v>
      </c>
      <c r="O191" s="2">
        <f t="shared" si="31"/>
        <v>4.6506416580208501E-2</v>
      </c>
      <c r="P191" s="2">
        <f t="shared" si="32"/>
        <v>4.6551215326773435E-2</v>
      </c>
    </row>
    <row r="192" spans="1:16" x14ac:dyDescent="0.55000000000000004">
      <c r="A192">
        <f t="shared" si="33"/>
        <v>185.99602959296584</v>
      </c>
      <c r="C192">
        <f t="shared" si="40"/>
        <v>-3.437687850992132E-2</v>
      </c>
      <c r="D192">
        <f t="shared" si="39"/>
        <v>-7.7919585201855684E-2</v>
      </c>
      <c r="E192" s="2">
        <f t="shared" si="29"/>
        <v>7.6451815840750939E-4</v>
      </c>
      <c r="K192">
        <f t="shared" si="34"/>
        <v>185.99602959296584</v>
      </c>
      <c r="L192" s="2">
        <v>-0.17627599999999899</v>
      </c>
      <c r="M192" s="2">
        <v>-6.2026799999999903E-2</v>
      </c>
      <c r="N192" s="2">
        <f t="shared" si="30"/>
        <v>9.6739843319444234E-3</v>
      </c>
      <c r="O192" s="2">
        <f t="shared" si="31"/>
        <v>3.2068738150046329E-2</v>
      </c>
      <c r="P192" s="2">
        <f t="shared" si="32"/>
        <v>4.5148598125996642E-3</v>
      </c>
    </row>
    <row r="193" spans="1:16" x14ac:dyDescent="0.55000000000000004">
      <c r="A193">
        <f t="shared" si="33"/>
        <v>186.99602959296584</v>
      </c>
      <c r="C193">
        <f t="shared" si="40"/>
        <v>7.3688793837324476E-2</v>
      </c>
      <c r="D193">
        <f t="shared" si="39"/>
        <v>-3.0153816422874881E-2</v>
      </c>
      <c r="E193" s="2">
        <f t="shared" si="29"/>
        <v>1.9611028996166359E-6</v>
      </c>
      <c r="K193">
        <f t="shared" si="34"/>
        <v>186.99602959296584</v>
      </c>
      <c r="L193" s="2">
        <v>-0.103377999999999</v>
      </c>
      <c r="M193" s="2">
        <v>7.2288399999999906E-2</v>
      </c>
      <c r="N193" s="2">
        <f t="shared" si="30"/>
        <v>5.361781060536374E-3</v>
      </c>
      <c r="O193" s="2">
        <f t="shared" si="31"/>
        <v>1.1274078597487882E-2</v>
      </c>
      <c r="P193" s="2">
        <f t="shared" si="32"/>
        <v>4.505429127859061E-3</v>
      </c>
    </row>
    <row r="194" spans="1:16" x14ac:dyDescent="0.55000000000000004">
      <c r="A194">
        <f t="shared" si="33"/>
        <v>187.99602959296584</v>
      </c>
      <c r="C194">
        <f t="shared" si="40"/>
        <v>0.16270477300174194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2.6316730491650928E-2</v>
      </c>
      <c r="E194" s="2">
        <f t="shared" si="29"/>
        <v>1.876156911998139E-3</v>
      </c>
      <c r="K194">
        <f t="shared" si="34"/>
        <v>187.99602959296584</v>
      </c>
      <c r="L194" s="2">
        <v>-1.1176E-2</v>
      </c>
      <c r="M194" s="2">
        <v>0.20601939999999899</v>
      </c>
      <c r="N194" s="2">
        <f t="shared" si="30"/>
        <v>1.4057048397195715E-3</v>
      </c>
      <c r="O194" s="2">
        <f t="shared" si="31"/>
        <v>1.9536950278854325E-4</v>
      </c>
      <c r="P194" s="2">
        <f t="shared" si="32"/>
        <v>4.0342125833803137E-2</v>
      </c>
    </row>
    <row r="195" spans="1:16" x14ac:dyDescent="0.55000000000000004">
      <c r="A195">
        <f t="shared" si="33"/>
        <v>188.99602959296584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0.20894249760998862</v>
      </c>
      <c r="D195">
        <f t="shared" si="41"/>
        <v>7.6454922894954064E-2</v>
      </c>
      <c r="E195" s="2">
        <f t="shared" si="29"/>
        <v>1.2523915781023562E-2</v>
      </c>
      <c r="K195">
        <f t="shared" si="34"/>
        <v>188.99602959296584</v>
      </c>
      <c r="L195" s="2">
        <v>7.5946E-2</v>
      </c>
      <c r="M195" s="2">
        <v>0.32085279999999899</v>
      </c>
      <c r="N195" s="2">
        <f t="shared" si="30"/>
        <v>2.5900251300842542E-7</v>
      </c>
      <c r="O195" s="2">
        <f t="shared" si="31"/>
        <v>5.3501231313892433E-3</v>
      </c>
      <c r="P195" s="2">
        <f t="shared" si="32"/>
        <v>9.9658214700408643E-2</v>
      </c>
    </row>
    <row r="196" spans="1:16" x14ac:dyDescent="0.55000000000000004">
      <c r="A196">
        <f t="shared" si="33"/>
        <v>189.99602959296584</v>
      </c>
      <c r="C196">
        <f t="shared" si="42"/>
        <v>0.19955173089399869</v>
      </c>
      <c r="D196">
        <f t="shared" si="41"/>
        <v>0.10678844017329328</v>
      </c>
      <c r="E196" s="2">
        <f t="shared" si="29"/>
        <v>3.3423104539935446E-2</v>
      </c>
      <c r="K196">
        <f t="shared" si="34"/>
        <v>189.99602959296584</v>
      </c>
      <c r="L196" s="2">
        <v>0.163575999999999</v>
      </c>
      <c r="M196" s="2">
        <v>0.38237159999999998</v>
      </c>
      <c r="N196" s="2">
        <f t="shared" si="30"/>
        <v>3.2248269510716811E-3</v>
      </c>
      <c r="O196" s="2">
        <f t="shared" si="31"/>
        <v>2.5848451392459598E-2</v>
      </c>
      <c r="P196" s="2">
        <f t="shared" si="32"/>
        <v>0.14228413517623048</v>
      </c>
    </row>
    <row r="197" spans="1:16" x14ac:dyDescent="0.55000000000000004">
      <c r="A197">
        <f t="shared" si="33"/>
        <v>190.99602959296584</v>
      </c>
      <c r="C197">
        <f t="shared" si="42"/>
        <v>0.13588206067526545</v>
      </c>
      <c r="D197">
        <f t="shared" si="41"/>
        <v>0.10885820206220788</v>
      </c>
      <c r="E197" s="2">
        <f t="shared" si="29"/>
        <v>4.1562299779025112E-2</v>
      </c>
      <c r="K197">
        <f t="shared" si="34"/>
        <v>190.99602959296584</v>
      </c>
      <c r="L197" s="2">
        <v>0.22986999999999899</v>
      </c>
      <c r="M197" s="2">
        <v>0.33975040000000001</v>
      </c>
      <c r="N197" s="2">
        <f t="shared" si="30"/>
        <v>1.4643855240136786E-2</v>
      </c>
      <c r="O197" s="2">
        <f t="shared" si="31"/>
        <v>5.156011999379119E-2</v>
      </c>
      <c r="P197" s="2">
        <f t="shared" si="32"/>
        <v>0.11194678326174799</v>
      </c>
    </row>
    <row r="198" spans="1:16" x14ac:dyDescent="0.55000000000000004">
      <c r="A198">
        <f t="shared" si="33"/>
        <v>191.99602959296584</v>
      </c>
      <c r="C198">
        <f t="shared" si="42"/>
        <v>3.3226459140888003E-2</v>
      </c>
      <c r="D198">
        <f t="shared" si="41"/>
        <v>8.1406970496450098E-2</v>
      </c>
      <c r="E198" s="2">
        <f t="shared" ref="E198:E266" si="43">(M198-C198)^2</f>
        <v>2.3613467246261483E-2</v>
      </c>
      <c r="K198">
        <f t="shared" si="34"/>
        <v>191.99602959296584</v>
      </c>
      <c r="L198" s="2">
        <v>0.21132799999999999</v>
      </c>
      <c r="M198" s="2">
        <v>0.18689320000000001</v>
      </c>
      <c r="N198" s="2">
        <f t="shared" si="30"/>
        <v>1.6879473907262282E-2</v>
      </c>
      <c r="O198" s="2">
        <f t="shared" si="31"/>
        <v>4.3483316172637558E-2</v>
      </c>
      <c r="P198" s="2">
        <f t="shared" si="32"/>
        <v>3.3024809187136385E-2</v>
      </c>
    </row>
    <row r="199" spans="1:16" x14ac:dyDescent="0.55000000000000004">
      <c r="A199">
        <f t="shared" si="33"/>
        <v>192.99602959296584</v>
      </c>
      <c r="C199">
        <f t="shared" si="42"/>
        <v>-8.2955511251212755E-2</v>
      </c>
      <c r="D199">
        <f t="shared" si="41"/>
        <v>3.0754320760199873E-2</v>
      </c>
      <c r="E199" s="2">
        <f t="shared" si="43"/>
        <v>1.1418399482149538E-2</v>
      </c>
      <c r="K199">
        <f t="shared" si="34"/>
        <v>192.99602959296584</v>
      </c>
      <c r="L199" s="2">
        <v>0.15443200000000001</v>
      </c>
      <c r="M199" s="2">
        <v>2.3901399999999899E-2</v>
      </c>
      <c r="N199" s="2">
        <f t="shared" ref="N199:N262" si="44">(L199-D199)^2</f>
        <v>1.5296168342142889E-2</v>
      </c>
      <c r="O199" s="2">
        <f t="shared" ref="O199:O262" si="45">(L199-$J$1)^2</f>
        <v>2.2991819416000373E-2</v>
      </c>
      <c r="P199" s="2">
        <f t="shared" ref="P199:P262" si="46">(M199-$J$2)^2</f>
        <v>3.5101871507004715E-4</v>
      </c>
    </row>
    <row r="200" spans="1:16" x14ac:dyDescent="0.55000000000000004">
      <c r="A200">
        <f t="shared" si="33"/>
        <v>193.99602959296584</v>
      </c>
      <c r="C200">
        <f t="shared" si="42"/>
        <v>-0.18339333507594416</v>
      </c>
      <c r="D200">
        <f t="shared" si="41"/>
        <v>-3.0740813993243576E-2</v>
      </c>
      <c r="E200" s="2">
        <f t="shared" si="43"/>
        <v>5.8771442842703685E-3</v>
      </c>
      <c r="K200">
        <f t="shared" si="34"/>
        <v>193.99602959296584</v>
      </c>
      <c r="L200" s="2">
        <v>7.8231999999999996E-2</v>
      </c>
      <c r="M200" s="2">
        <v>-0.1067308</v>
      </c>
      <c r="N200" s="2">
        <f t="shared" si="44"/>
        <v>1.1875074189606063E-2</v>
      </c>
      <c r="O200" s="2">
        <f t="shared" si="45"/>
        <v>5.6897657455041292E-3</v>
      </c>
      <c r="P200" s="2">
        <f t="shared" si="46"/>
        <v>1.2520872935213492E-2</v>
      </c>
    </row>
    <row r="201" spans="1:16" x14ac:dyDescent="0.55000000000000004">
      <c r="A201">
        <f t="shared" si="33"/>
        <v>194.99602959296584</v>
      </c>
      <c r="C201">
        <f t="shared" si="42"/>
        <v>-0.24235002175462642</v>
      </c>
      <c r="D201">
        <f t="shared" si="41"/>
        <v>-8.7748672929017779E-2</v>
      </c>
      <c r="E201" s="2">
        <f t="shared" si="43"/>
        <v>5.900537378837336E-4</v>
      </c>
      <c r="K201">
        <f t="shared" si="34"/>
        <v>194.99602959296584</v>
      </c>
      <c r="L201" s="2">
        <v>-4.0639999999999904E-3</v>
      </c>
      <c r="M201" s="2">
        <v>-0.218059</v>
      </c>
      <c r="N201" s="2">
        <f t="shared" si="44"/>
        <v>7.0031244832366836E-3</v>
      </c>
      <c r="O201" s="2">
        <f t="shared" si="45"/>
        <v>4.713459736819213E-5</v>
      </c>
      <c r="P201" s="2">
        <f t="shared" si="46"/>
        <v>4.9829358901217334E-2</v>
      </c>
    </row>
    <row r="202" spans="1:16" x14ac:dyDescent="0.55000000000000004">
      <c r="A202">
        <f t="shared" si="33"/>
        <v>195.99602959296584</v>
      </c>
      <c r="C202">
        <f t="shared" si="42"/>
        <v>-0.24411498113661875</v>
      </c>
      <c r="D202">
        <f t="shared" si="41"/>
        <v>-0.12580197600151327</v>
      </c>
      <c r="E202" s="2">
        <f t="shared" si="43"/>
        <v>6.2617149161217438E-4</v>
      </c>
      <c r="K202">
        <f t="shared" si="34"/>
        <v>195.99602959296584</v>
      </c>
      <c r="L202" s="2">
        <v>-8.8391999999999901E-2</v>
      </c>
      <c r="M202" s="2">
        <v>-0.269138399999999</v>
      </c>
      <c r="N202" s="2">
        <f t="shared" si="44"/>
        <v>1.3995063044338063E-3</v>
      </c>
      <c r="O202" s="2">
        <f t="shared" si="45"/>
        <v>8.3162478953523362E-3</v>
      </c>
      <c r="P202" s="2">
        <f t="shared" si="46"/>
        <v>7.5242852588141562E-2</v>
      </c>
    </row>
    <row r="203" spans="1:16" x14ac:dyDescent="0.55000000000000004">
      <c r="A203">
        <f t="shared" si="33"/>
        <v>196.99602959296584</v>
      </c>
      <c r="C203">
        <f t="shared" si="42"/>
        <v>-0.18701541212050846</v>
      </c>
      <c r="D203">
        <f t="shared" si="41"/>
        <v>-0.13493449850115483</v>
      </c>
      <c r="E203" s="2">
        <f t="shared" si="43"/>
        <v>2.1351226946457829E-3</v>
      </c>
      <c r="K203">
        <f t="shared" si="34"/>
        <v>196.99602959296584</v>
      </c>
      <c r="L203" s="2">
        <v>-0.150113999999999</v>
      </c>
      <c r="M203" s="2">
        <v>-0.23322280000000001</v>
      </c>
      <c r="N203" s="2">
        <f t="shared" si="44"/>
        <v>2.3041726575341248E-4</v>
      </c>
      <c r="O203" s="2">
        <f t="shared" si="45"/>
        <v>2.3383139162250096E-2</v>
      </c>
      <c r="P203" s="2">
        <f t="shared" si="46"/>
        <v>5.6829175407336681E-2</v>
      </c>
    </row>
    <row r="204" spans="1:16" x14ac:dyDescent="0.55000000000000004">
      <c r="A204">
        <f t="shared" ref="A204:A266" si="47">K204</f>
        <v>197.99602959296584</v>
      </c>
      <c r="C204">
        <f t="shared" si="42"/>
        <v>-8.3935365870402665E-2</v>
      </c>
      <c r="D204">
        <f t="shared" si="41"/>
        <v>-0.11221243725274647</v>
      </c>
      <c r="E204" s="2">
        <f t="shared" si="43"/>
        <v>1.0282561977877408E-3</v>
      </c>
      <c r="K204">
        <f t="shared" si="34"/>
        <v>197.99602959296584</v>
      </c>
      <c r="L204" s="2">
        <v>-0.16306799999999899</v>
      </c>
      <c r="M204" s="2">
        <v>-0.116001799999999</v>
      </c>
      <c r="N204" s="2">
        <f t="shared" si="44"/>
        <v>2.586288262339738E-3</v>
      </c>
      <c r="O204" s="2">
        <f t="shared" si="45"/>
        <v>2.7512679122265706E-2</v>
      </c>
      <c r="P204" s="2">
        <f t="shared" si="46"/>
        <v>1.4681613108937138E-2</v>
      </c>
    </row>
    <row r="205" spans="1:16" x14ac:dyDescent="0.55000000000000004">
      <c r="A205">
        <f t="shared" si="47"/>
        <v>198.99602959296584</v>
      </c>
      <c r="C205">
        <f t="shared" si="42"/>
        <v>4.0795653757792934E-2</v>
      </c>
      <c r="D205">
        <f t="shared" si="41"/>
        <v>-6.2521746400919495E-2</v>
      </c>
      <c r="E205" s="2">
        <f t="shared" si="43"/>
        <v>4.9409526512084005E-4</v>
      </c>
      <c r="K205">
        <f t="shared" ref="K205:K266" si="48">K204+1</f>
        <v>198.99602959296584</v>
      </c>
      <c r="L205" s="2">
        <v>-0.11404599999999999</v>
      </c>
      <c r="M205" s="2">
        <v>1.8567399999999901E-2</v>
      </c>
      <c r="N205" s="2">
        <f t="shared" si="44"/>
        <v>2.6547487089423599E-3</v>
      </c>
      <c r="O205" s="2">
        <f t="shared" si="45"/>
        <v>1.365332986761862E-2</v>
      </c>
      <c r="P205" s="2">
        <f t="shared" si="46"/>
        <v>1.7960002687283317E-4</v>
      </c>
    </row>
    <row r="206" spans="1:16" x14ac:dyDescent="0.55000000000000004">
      <c r="A206">
        <f t="shared" si="47"/>
        <v>199.99602959296584</v>
      </c>
      <c r="C206">
        <f t="shared" si="42"/>
        <v>0.15737473208971628</v>
      </c>
      <c r="D206">
        <f t="shared" si="41"/>
        <v>2.5900118585346849E-3</v>
      </c>
      <c r="E206" s="2">
        <f t="shared" si="43"/>
        <v>1.2355177259116667E-3</v>
      </c>
      <c r="K206">
        <f t="shared" si="48"/>
        <v>199.99602959296584</v>
      </c>
      <c r="L206" s="2">
        <v>-4.2672000000000002E-2</v>
      </c>
      <c r="M206" s="2">
        <v>0.12222479999999999</v>
      </c>
      <c r="N206" s="2">
        <f t="shared" si="44"/>
        <v>2.0486497174821345E-3</v>
      </c>
      <c r="O206" s="2">
        <f t="shared" si="45"/>
        <v>2.0678359376500974E-3</v>
      </c>
      <c r="P206" s="2">
        <f t="shared" si="46"/>
        <v>1.3702784537332048E-2</v>
      </c>
    </row>
    <row r="207" spans="1:16" x14ac:dyDescent="0.55000000000000004">
      <c r="A207">
        <f t="shared" si="47"/>
        <v>200.99602959296584</v>
      </c>
      <c r="C207">
        <f t="shared" si="42"/>
        <v>0.23787247391999056</v>
      </c>
      <c r="D207">
        <f t="shared" si="41"/>
        <v>6.7732589994047548E-2</v>
      </c>
      <c r="E207" s="2">
        <f t="shared" si="43"/>
        <v>9.0270405633124693E-5</v>
      </c>
      <c r="K207">
        <f t="shared" si="48"/>
        <v>200.99602959296584</v>
      </c>
      <c r="L207" s="2">
        <v>3.2257999999999898E-2</v>
      </c>
      <c r="M207" s="2">
        <v>0.2283714</v>
      </c>
      <c r="N207" s="2">
        <f t="shared" si="44"/>
        <v>1.2584465352457857E-3</v>
      </c>
      <c r="O207" s="2">
        <f t="shared" si="45"/>
        <v>8.6768750697139381E-4</v>
      </c>
      <c r="P207" s="2">
        <f t="shared" si="46"/>
        <v>4.982069230929663E-2</v>
      </c>
    </row>
    <row r="208" spans="1:16" x14ac:dyDescent="0.55000000000000004">
      <c r="A208">
        <f t="shared" si="47"/>
        <v>201.99602959296584</v>
      </c>
      <c r="C208">
        <f t="shared" si="42"/>
        <v>0.26312441386788277</v>
      </c>
      <c r="D208">
        <f t="shared" si="41"/>
        <v>0.11745274079773836</v>
      </c>
      <c r="E208" s="2">
        <f t="shared" si="43"/>
        <v>5.8442995448805969E-4</v>
      </c>
      <c r="K208">
        <f t="shared" si="48"/>
        <v>201.99602959296584</v>
      </c>
      <c r="L208" s="2">
        <v>0.105155999999999</v>
      </c>
      <c r="M208" s="2">
        <v>0.28729939999999998</v>
      </c>
      <c r="N208" s="2">
        <f t="shared" si="44"/>
        <v>1.5120983424678767E-4</v>
      </c>
      <c r="O208" s="2">
        <f t="shared" si="45"/>
        <v>1.0476451018412597E-2</v>
      </c>
      <c r="P208" s="2">
        <f t="shared" si="46"/>
        <v>7.959930813014203E-2</v>
      </c>
    </row>
    <row r="209" spans="1:16" x14ac:dyDescent="0.55000000000000004">
      <c r="A209">
        <f t="shared" si="47"/>
        <v>202.99602959296584</v>
      </c>
      <c r="C209">
        <f t="shared" si="42"/>
        <v>0.22744946272465313</v>
      </c>
      <c r="D209">
        <f t="shared" si="41"/>
        <v>0.14003417799492432</v>
      </c>
      <c r="E209" s="2">
        <f t="shared" si="43"/>
        <v>7.6131500260667436E-4</v>
      </c>
      <c r="K209">
        <f t="shared" si="48"/>
        <v>202.99602959296584</v>
      </c>
      <c r="L209" s="2">
        <v>0.16383</v>
      </c>
      <c r="M209" s="2">
        <v>0.25504139999999997</v>
      </c>
      <c r="N209" s="2">
        <f t="shared" si="44"/>
        <v>5.6624114489724415E-4</v>
      </c>
      <c r="O209" s="2">
        <f t="shared" si="45"/>
        <v>2.5930189372694906E-2</v>
      </c>
      <c r="P209" s="2">
        <f t="shared" si="46"/>
        <v>6.2437762230282697E-2</v>
      </c>
    </row>
    <row r="210" spans="1:16" x14ac:dyDescent="0.55000000000000004">
      <c r="A210">
        <f t="shared" si="47"/>
        <v>203.99602959296584</v>
      </c>
      <c r="C210">
        <f t="shared" si="42"/>
        <v>0.14002032944346213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0.13037188037196629</v>
      </c>
      <c r="E210" s="2">
        <f t="shared" si="43"/>
        <v>1.6240843131480256E-3</v>
      </c>
      <c r="K210">
        <f t="shared" si="48"/>
        <v>203.99602959296584</v>
      </c>
      <c r="L210" s="2">
        <v>0.16078200000000001</v>
      </c>
      <c r="M210" s="2">
        <v>9.9720400000000001E-2</v>
      </c>
      <c r="N210" s="2">
        <f t="shared" si="44"/>
        <v>9.2477537579132186E-4</v>
      </c>
      <c r="O210" s="2">
        <f t="shared" si="45"/>
        <v>2.4957849721875057E-2</v>
      </c>
      <c r="P210" s="2">
        <f t="shared" si="46"/>
        <v>8.940552232873324E-3</v>
      </c>
    </row>
    <row r="211" spans="1:16" x14ac:dyDescent="0.55000000000000004">
      <c r="A211">
        <f t="shared" si="47"/>
        <v>204.99602959296584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2.2546977879234271E-2</v>
      </c>
      <c r="D211">
        <f t="shared" si="49"/>
        <v>9.1205791588226989E-2</v>
      </c>
      <c r="E211" s="2">
        <f t="shared" si="43"/>
        <v>4.5706493725409681E-3</v>
      </c>
      <c r="K211">
        <f t="shared" si="48"/>
        <v>204.99602959296584</v>
      </c>
      <c r="L211" s="2">
        <v>0.10642599999999899</v>
      </c>
      <c r="M211" s="2">
        <v>-4.5059599999999998E-2</v>
      </c>
      <c r="N211" s="2">
        <f t="shared" si="44"/>
        <v>2.3165474409777529E-4</v>
      </c>
      <c r="O211" s="2">
        <f t="shared" si="45"/>
        <v>1.073804443958753E-2</v>
      </c>
      <c r="P211" s="2">
        <f t="shared" si="46"/>
        <v>2.5226015075203419E-3</v>
      </c>
    </row>
    <row r="212" spans="1:16" x14ac:dyDescent="0.55000000000000004">
      <c r="A212">
        <f t="shared" si="47"/>
        <v>205.99602959296584</v>
      </c>
      <c r="C212">
        <f t="shared" si="50"/>
        <v>-9.6145168084515412E-2</v>
      </c>
      <c r="D212">
        <f t="shared" si="49"/>
        <v>3.24086005143321E-2</v>
      </c>
      <c r="E212" s="2">
        <f t="shared" si="43"/>
        <v>5.7900277578797413E-3</v>
      </c>
      <c r="K212">
        <f t="shared" si="48"/>
        <v>205.99602959296584</v>
      </c>
      <c r="L212" s="2">
        <v>3.7083999999999999E-2</v>
      </c>
      <c r="M212" s="2">
        <v>-0.17223739999999901</v>
      </c>
      <c r="N212" s="2">
        <f t="shared" si="44"/>
        <v>2.185936035058365E-5</v>
      </c>
      <c r="O212" s="2">
        <f t="shared" si="45"/>
        <v>1.1752922674361616E-3</v>
      </c>
      <c r="P212" s="2">
        <f t="shared" si="46"/>
        <v>3.1471933172457819E-2</v>
      </c>
    </row>
    <row r="213" spans="1:16" x14ac:dyDescent="0.55000000000000004">
      <c r="A213">
        <f t="shared" si="47"/>
        <v>206.99602959296584</v>
      </c>
      <c r="C213">
        <f t="shared" si="50"/>
        <v>-0.18728571046751899</v>
      </c>
      <c r="D213">
        <f t="shared" si="49"/>
        <v>-3.1491916301011211E-2</v>
      </c>
      <c r="E213" s="2">
        <f t="shared" si="43"/>
        <v>8.4056788868733072E-3</v>
      </c>
      <c r="K213">
        <f t="shared" si="48"/>
        <v>206.99602959296584</v>
      </c>
      <c r="L213" s="2">
        <v>-4.0893999999999903E-2</v>
      </c>
      <c r="M213" s="2">
        <v>-0.278968199999999</v>
      </c>
      <c r="N213" s="2">
        <f t="shared" si="44"/>
        <v>8.8399177882788881E-5</v>
      </c>
      <c r="O213" s="2">
        <f t="shared" si="45"/>
        <v>1.9092935832950011E-3</v>
      </c>
      <c r="P213" s="2">
        <f t="shared" si="46"/>
        <v>8.0732190501098103E-2</v>
      </c>
    </row>
    <row r="214" spans="1:16" x14ac:dyDescent="0.55000000000000004">
      <c r="A214">
        <f t="shared" si="47"/>
        <v>207.99602959296584</v>
      </c>
      <c r="C214">
        <f t="shared" si="50"/>
        <v>-0.22928667181385645</v>
      </c>
      <c r="D214">
        <f t="shared" si="49"/>
        <v>-8.493508232272827E-2</v>
      </c>
      <c r="E214" s="2">
        <f t="shared" si="43"/>
        <v>1.2084677055113225E-2</v>
      </c>
      <c r="K214">
        <f t="shared" si="48"/>
        <v>207.99602959296584</v>
      </c>
      <c r="L214" s="2">
        <v>-0.124205999999999</v>
      </c>
      <c r="M214" s="2">
        <v>-0.33921699999999999</v>
      </c>
      <c r="N214" s="2">
        <f t="shared" si="44"/>
        <v>1.5422049752149745E-3</v>
      </c>
      <c r="O214" s="2">
        <f t="shared" si="45"/>
        <v>1.6130895938218863E-2</v>
      </c>
      <c r="P214" s="2">
        <f t="shared" si="46"/>
        <v>0.11859958631913774</v>
      </c>
    </row>
    <row r="215" spans="1:16" x14ac:dyDescent="0.55000000000000004">
      <c r="A215">
        <f t="shared" si="47"/>
        <v>208.99602959296584</v>
      </c>
      <c r="C215">
        <f t="shared" si="50"/>
        <v>-0.21304819238149264</v>
      </c>
      <c r="D215">
        <f t="shared" si="49"/>
        <v>-0.11518823419069886</v>
      </c>
      <c r="E215" s="2">
        <f t="shared" si="43"/>
        <v>1.0942040251495793E-2</v>
      </c>
      <c r="K215">
        <f t="shared" si="48"/>
        <v>208.99602959296584</v>
      </c>
      <c r="L215" s="2">
        <v>-0.19100800000000001</v>
      </c>
      <c r="M215" s="2">
        <v>-0.3176524</v>
      </c>
      <c r="N215" s="2">
        <f t="shared" si="44"/>
        <v>5.748636887377272E-3</v>
      </c>
      <c r="O215" s="2">
        <f t="shared" si="45"/>
        <v>3.7562108376417422E-2</v>
      </c>
      <c r="P215" s="2">
        <f t="shared" si="46"/>
        <v>0.10421165903941507</v>
      </c>
    </row>
    <row r="216" spans="1:16" x14ac:dyDescent="0.55000000000000004">
      <c r="A216">
        <f t="shared" si="47"/>
        <v>209.99602959296584</v>
      </c>
      <c r="C216">
        <f t="shared" si="50"/>
        <v>-0.14412200431154654</v>
      </c>
      <c r="D216">
        <f t="shared" si="49"/>
        <v>-0.11548239417952967</v>
      </c>
      <c r="E216" s="2">
        <f t="shared" si="43"/>
        <v>4.0934654403327973E-3</v>
      </c>
      <c r="K216">
        <f t="shared" si="48"/>
        <v>209.99602959296584</v>
      </c>
      <c r="L216" s="2">
        <v>-0.213613999999999</v>
      </c>
      <c r="M216" s="2">
        <v>-0.20810219999999999</v>
      </c>
      <c r="N216" s="2">
        <f t="shared" si="44"/>
        <v>9.6298120609039691E-3</v>
      </c>
      <c r="O216" s="2">
        <f t="shared" si="45"/>
        <v>4.68356531035031E-2</v>
      </c>
      <c r="P216" s="2">
        <f t="shared" si="46"/>
        <v>4.5483285268518796E-2</v>
      </c>
    </row>
    <row r="217" spans="1:16" x14ac:dyDescent="0.55000000000000004">
      <c r="A217">
        <f t="shared" si="47"/>
        <v>210.99602959296584</v>
      </c>
      <c r="C217">
        <f t="shared" si="50"/>
        <v>-4.1200272222105372E-2</v>
      </c>
      <c r="D217">
        <f t="shared" si="49"/>
        <v>-8.6641743199059748E-2</v>
      </c>
      <c r="E217" s="2">
        <f t="shared" si="43"/>
        <v>1.6068280698003397E-4</v>
      </c>
      <c r="K217">
        <f t="shared" si="48"/>
        <v>210.99602959296584</v>
      </c>
      <c r="L217" s="2">
        <v>-0.173736</v>
      </c>
      <c r="M217" s="2">
        <v>-2.8524199999999899E-2</v>
      </c>
      <c r="N217" s="2">
        <f t="shared" si="44"/>
        <v>7.5854095677081275E-3</v>
      </c>
      <c r="O217" s="2">
        <f t="shared" si="45"/>
        <v>3.1165476232396568E-2</v>
      </c>
      <c r="P217" s="2">
        <f t="shared" si="46"/>
        <v>1.1350232788917016E-3</v>
      </c>
    </row>
    <row r="218" spans="1:16" x14ac:dyDescent="0.55000000000000004">
      <c r="A218">
        <f t="shared" si="47"/>
        <v>211.99602959296584</v>
      </c>
      <c r="C218">
        <f t="shared" si="50"/>
        <v>6.8681927243714525E-2</v>
      </c>
      <c r="D218">
        <f t="shared" si="49"/>
        <v>-3.6804168503126587E-2</v>
      </c>
      <c r="E218" s="2">
        <f t="shared" si="43"/>
        <v>2.8153925449714099E-3</v>
      </c>
      <c r="K218">
        <f t="shared" si="48"/>
        <v>211.99602959296584</v>
      </c>
      <c r="L218" s="2">
        <v>-9.1439999999999896E-2</v>
      </c>
      <c r="M218" s="2">
        <v>0.12174219999999999</v>
      </c>
      <c r="N218" s="2">
        <f t="shared" si="44"/>
        <v>2.9850740833547336E-3</v>
      </c>
      <c r="O218" s="2">
        <f t="shared" si="45"/>
        <v>8.881453556532486E-3</v>
      </c>
      <c r="P218" s="2">
        <f t="shared" si="46"/>
        <v>1.3590032196127538E-2</v>
      </c>
    </row>
    <row r="219" spans="1:16" x14ac:dyDescent="0.55000000000000004">
      <c r="A219">
        <f t="shared" si="47"/>
        <v>212.99602959296584</v>
      </c>
      <c r="C219">
        <f t="shared" si="50"/>
        <v>0.15701956667806732</v>
      </c>
      <c r="D219">
        <f t="shared" si="49"/>
        <v>2.0691186645883701E-2</v>
      </c>
      <c r="E219" s="2">
        <f t="shared" si="43"/>
        <v>1.1506302251475271E-2</v>
      </c>
      <c r="K219">
        <f t="shared" si="48"/>
        <v>212.99602959296584</v>
      </c>
      <c r="L219" s="2">
        <v>1.0414E-2</v>
      </c>
      <c r="M219" s="2">
        <v>0.26428699999999999</v>
      </c>
      <c r="N219" s="2">
        <f t="shared" si="44"/>
        <v>1.0562056535433028E-4</v>
      </c>
      <c r="O219" s="2">
        <f t="shared" si="45"/>
        <v>5.7950702762477774E-5</v>
      </c>
      <c r="P219" s="2">
        <f t="shared" si="46"/>
        <v>6.7143741074251195E-2</v>
      </c>
    </row>
    <row r="220" spans="1:16" x14ac:dyDescent="0.55000000000000004">
      <c r="A220">
        <f t="shared" si="47"/>
        <v>213.99602959296584</v>
      </c>
      <c r="C220">
        <f t="shared" si="50"/>
        <v>0.20105652466104523</v>
      </c>
      <c r="D220">
        <f t="shared" si="49"/>
        <v>7.0714289164705707E-2</v>
      </c>
      <c r="E220" s="2">
        <f t="shared" si="43"/>
        <v>2.2843261917474492E-2</v>
      </c>
      <c r="K220">
        <f t="shared" si="48"/>
        <v>213.99602959296584</v>
      </c>
      <c r="L220" s="2">
        <v>0.107442</v>
      </c>
      <c r="M220" s="2">
        <v>0.35219639999999902</v>
      </c>
      <c r="N220" s="2">
        <f t="shared" si="44"/>
        <v>1.3489247432009934E-3</v>
      </c>
      <c r="O220" s="2">
        <f t="shared" si="45"/>
        <v>1.0949641752527687E-2</v>
      </c>
      <c r="P220" s="2">
        <f t="shared" si="46"/>
        <v>0.12043016338887413</v>
      </c>
    </row>
    <row r="221" spans="1:16" x14ac:dyDescent="0.55000000000000004">
      <c r="A221">
        <f t="shared" si="47"/>
        <v>214.99602959296584</v>
      </c>
      <c r="C221">
        <f t="shared" si="50"/>
        <v>0.18953597810844075</v>
      </c>
      <c r="D221">
        <f t="shared" si="49"/>
        <v>0.10019275519440225</v>
      </c>
      <c r="E221" s="2">
        <f t="shared" si="43"/>
        <v>5.5667410802523187E-2</v>
      </c>
      <c r="K221">
        <f t="shared" si="48"/>
        <v>214.99602959296584</v>
      </c>
      <c r="L221" s="2">
        <v>0.19583400000000001</v>
      </c>
      <c r="M221" s="2">
        <v>0.4254754</v>
      </c>
      <c r="N221" s="2">
        <f t="shared" si="44"/>
        <v>9.1472477079642799E-3</v>
      </c>
      <c r="O221" s="2">
        <f t="shared" si="45"/>
        <v>3.7261559914303327E-2</v>
      </c>
      <c r="P221" s="2">
        <f t="shared" si="46"/>
        <v>0.17666007028991751</v>
      </c>
    </row>
    <row r="222" spans="1:16" x14ac:dyDescent="0.55000000000000004">
      <c r="A222">
        <f t="shared" si="47"/>
        <v>215.99602959296584</v>
      </c>
      <c r="C222">
        <f t="shared" si="50"/>
        <v>0.12553805929530695</v>
      </c>
      <c r="D222">
        <f t="shared" si="49"/>
        <v>0.10142992674599462</v>
      </c>
      <c r="E222" s="2">
        <f t="shared" si="43"/>
        <v>3.4272872789754313E-2</v>
      </c>
      <c r="K222">
        <f t="shared" si="48"/>
        <v>215.99602959296584</v>
      </c>
      <c r="L222" s="2">
        <v>0.24587200000000001</v>
      </c>
      <c r="M222" s="2">
        <v>0.31066739999999998</v>
      </c>
      <c r="N222" s="2">
        <f t="shared" si="44"/>
        <v>2.0863512525915454E-2</v>
      </c>
      <c r="O222" s="2">
        <f t="shared" si="45"/>
        <v>5.9083285420595856E-2</v>
      </c>
      <c r="P222" s="2">
        <f t="shared" si="46"/>
        <v>9.3331162504339357E-2</v>
      </c>
    </row>
    <row r="223" spans="1:16" x14ac:dyDescent="0.55000000000000004">
      <c r="A223">
        <f t="shared" si="47"/>
        <v>216.99602959296584</v>
      </c>
      <c r="C223">
        <f t="shared" si="50"/>
        <v>2.5692627045725804E-2</v>
      </c>
      <c r="D223">
        <f t="shared" si="49"/>
        <v>7.4057928632175377E-2</v>
      </c>
      <c r="E223" s="2">
        <f t="shared" si="43"/>
        <v>1.6280834391085981E-2</v>
      </c>
      <c r="K223">
        <f t="shared" si="48"/>
        <v>216.99602959296584</v>
      </c>
      <c r="L223" s="2">
        <v>0.21412200000000001</v>
      </c>
      <c r="M223" s="2">
        <v>0.15328899999999901</v>
      </c>
      <c r="N223" s="2">
        <f t="shared" si="44"/>
        <v>1.9617944088131067E-2</v>
      </c>
      <c r="O223" s="2">
        <f t="shared" si="45"/>
        <v>4.4656368891222424E-2</v>
      </c>
      <c r="P223" s="2">
        <f t="shared" si="46"/>
        <v>2.1940450815213633E-2</v>
      </c>
    </row>
    <row r="224" spans="1:16" x14ac:dyDescent="0.55000000000000004">
      <c r="A224">
        <f t="shared" si="47"/>
        <v>217.99602959296584</v>
      </c>
      <c r="C224">
        <f t="shared" si="50"/>
        <v>-8.4034410350522004E-2</v>
      </c>
      <c r="D224">
        <f t="shared" si="49"/>
        <v>2.5134518871405765E-2</v>
      </c>
      <c r="E224" s="2">
        <f t="shared" si="43"/>
        <v>7.1775140418366933E-3</v>
      </c>
      <c r="K224">
        <f t="shared" si="48"/>
        <v>217.99602959296584</v>
      </c>
      <c r="L224" s="2">
        <v>0.14224000000000001</v>
      </c>
      <c r="M224" s="2">
        <v>6.8579999999998599E-4</v>
      </c>
      <c r="N224" s="2">
        <f t="shared" si="44"/>
        <v>1.3713693710359543E-2</v>
      </c>
      <c r="O224" s="2">
        <f t="shared" si="45"/>
        <v>1.9443105292720971E-2</v>
      </c>
      <c r="P224" s="2">
        <f t="shared" si="46"/>
        <v>2.0071354638362521E-5</v>
      </c>
    </row>
    <row r="225" spans="1:16" x14ac:dyDescent="0.55000000000000004">
      <c r="A225">
        <f t="shared" si="47"/>
        <v>218.99602959296584</v>
      </c>
      <c r="C225">
        <f t="shared" si="50"/>
        <v>-0.17492199481864754</v>
      </c>
      <c r="D225">
        <f t="shared" si="49"/>
        <v>-3.2640906059101436E-2</v>
      </c>
      <c r="E225" s="2">
        <f t="shared" si="43"/>
        <v>1.0318996453567836E-3</v>
      </c>
      <c r="K225">
        <f t="shared" si="48"/>
        <v>218.99602959296584</v>
      </c>
      <c r="L225" s="2">
        <v>6.0706000000000003E-2</v>
      </c>
      <c r="M225" s="2">
        <v>-0.1427988</v>
      </c>
      <c r="N225" s="2">
        <f t="shared" si="44"/>
        <v>8.7136448708067093E-3</v>
      </c>
      <c r="O225" s="2">
        <f t="shared" si="45"/>
        <v>3.3529352772899965E-3</v>
      </c>
      <c r="P225" s="2">
        <f t="shared" si="46"/>
        <v>2.1893554382413277E-2</v>
      </c>
    </row>
    <row r="226" spans="1:16" x14ac:dyDescent="0.55000000000000004">
      <c r="A226">
        <f t="shared" si="47"/>
        <v>219.99602959296584</v>
      </c>
      <c r="C226">
        <f t="shared" si="50"/>
        <v>-0.22278761455912607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-8.4144040014124358E-2</v>
      </c>
      <c r="E226" s="2">
        <f t="shared" si="43"/>
        <v>1.7243078059106154E-3</v>
      </c>
      <c r="K226">
        <f t="shared" si="48"/>
        <v>219.99602959296584</v>
      </c>
      <c r="L226" s="2">
        <v>-2.1843999999999999E-2</v>
      </c>
      <c r="M226" s="2">
        <v>-0.2643124</v>
      </c>
      <c r="N226" s="2">
        <f t="shared" si="44"/>
        <v>3.8812949857614958E-3</v>
      </c>
      <c r="O226" s="2">
        <f t="shared" si="45"/>
        <v>6.0739890091906959E-4</v>
      </c>
      <c r="P226" s="2">
        <f t="shared" si="46"/>
        <v>7.2618557697387204E-2</v>
      </c>
    </row>
    <row r="227" spans="1:16" x14ac:dyDescent="0.55000000000000004">
      <c r="A227">
        <f t="shared" si="47"/>
        <v>220.99602959296584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-0.21415900715442276</v>
      </c>
      <c r="D227">
        <f t="shared" si="51"/>
        <v>-0.11566659938701897</v>
      </c>
      <c r="E227" s="2">
        <f t="shared" si="43"/>
        <v>7.5749507242809525E-3</v>
      </c>
      <c r="K227">
        <f t="shared" si="48"/>
        <v>220.99602959296584</v>
      </c>
      <c r="L227" s="2">
        <v>-0.106934</v>
      </c>
      <c r="M227" s="2">
        <v>-0.301193199999999</v>
      </c>
      <c r="N227" s="2">
        <f t="shared" si="44"/>
        <v>7.6258292054164016E-5</v>
      </c>
      <c r="O227" s="2">
        <f t="shared" si="45"/>
        <v>1.2041872082198271E-2</v>
      </c>
      <c r="P227" s="2">
        <f t="shared" si="46"/>
        <v>9.3855902161942992E-2</v>
      </c>
    </row>
    <row r="228" spans="1:16" x14ac:dyDescent="0.55000000000000004">
      <c r="A228">
        <f t="shared" si="47"/>
        <v>221.99602959296584</v>
      </c>
      <c r="C228">
        <f t="shared" si="52"/>
        <v>-0.14976887428490304</v>
      </c>
      <c r="D228">
        <f t="shared" si="51"/>
        <v>-0.11841523068908166</v>
      </c>
      <c r="E228" s="2">
        <f t="shared" si="43"/>
        <v>8.3732978386465585E-3</v>
      </c>
      <c r="K228">
        <f t="shared" si="48"/>
        <v>221.99602959296584</v>
      </c>
      <c r="L228" s="2">
        <v>-0.17119599999999999</v>
      </c>
      <c r="M228" s="2">
        <v>-0.24127460000000001</v>
      </c>
      <c r="N228" s="2">
        <f t="shared" si="44"/>
        <v>2.7858096090523777E-3</v>
      </c>
      <c r="O228" s="2">
        <f t="shared" si="45"/>
        <v>3.0275117514746437E-2</v>
      </c>
      <c r="P228" s="2">
        <f t="shared" si="46"/>
        <v>6.0732923265265644E-2</v>
      </c>
    </row>
    <row r="229" spans="1:16" x14ac:dyDescent="0.55000000000000004">
      <c r="A229">
        <f t="shared" si="47"/>
        <v>222.99602959296584</v>
      </c>
      <c r="C229">
        <f t="shared" si="52"/>
        <v>-4.4487591121798689E-2</v>
      </c>
      <c r="D229">
        <f t="shared" si="51"/>
        <v>-9.0786794545112154E-2</v>
      </c>
      <c r="E229" s="2">
        <f t="shared" si="43"/>
        <v>3.7332355249598296E-3</v>
      </c>
      <c r="K229">
        <f t="shared" si="48"/>
        <v>222.99602959296584</v>
      </c>
      <c r="L229" s="2">
        <v>-0.171957999999999</v>
      </c>
      <c r="M229" s="2">
        <v>-0.1055878</v>
      </c>
      <c r="N229" s="2">
        <f t="shared" si="44"/>
        <v>6.588764594999452E-3</v>
      </c>
      <c r="O229" s="2">
        <f t="shared" si="45"/>
        <v>3.0540870294041129E-2</v>
      </c>
      <c r="P229" s="2">
        <f t="shared" si="46"/>
        <v>1.2266383513055751E-2</v>
      </c>
    </row>
    <row r="230" spans="1:16" x14ac:dyDescent="0.55000000000000004">
      <c r="A230">
        <f t="shared" si="47"/>
        <v>223.99602959296584</v>
      </c>
      <c r="C230">
        <f t="shared" si="52"/>
        <v>7.6298692418517874E-2</v>
      </c>
      <c r="D230">
        <f t="shared" si="51"/>
        <v>-3.8844272348182322E-2</v>
      </c>
      <c r="E230" s="2">
        <f t="shared" si="43"/>
        <v>8.7095179412217255E-4</v>
      </c>
      <c r="K230">
        <f t="shared" si="48"/>
        <v>223.99602959296584</v>
      </c>
      <c r="L230" s="2">
        <v>-0.113538</v>
      </c>
      <c r="M230" s="2">
        <v>4.6786800000000003E-2</v>
      </c>
      <c r="N230" s="2">
        <f t="shared" si="44"/>
        <v>5.5791529505239117E-3</v>
      </c>
      <c r="O230" s="2">
        <f t="shared" si="45"/>
        <v>1.3534870908088597E-2</v>
      </c>
      <c r="P230" s="2">
        <f t="shared" si="46"/>
        <v>1.7322987721428648E-3</v>
      </c>
    </row>
    <row r="231" spans="1:16" x14ac:dyDescent="0.55000000000000004">
      <c r="A231">
        <f t="shared" si="47"/>
        <v>224.99602959296584</v>
      </c>
      <c r="C231">
        <f t="shared" si="52"/>
        <v>0.18296583049520448</v>
      </c>
      <c r="D231">
        <f t="shared" si="51"/>
        <v>2.5131942131117427E-2</v>
      </c>
      <c r="E231" s="2">
        <f t="shared" si="43"/>
        <v>7.9656169340347921E-5</v>
      </c>
      <c r="K231">
        <f t="shared" si="48"/>
        <v>224.99602959296584</v>
      </c>
      <c r="L231" s="2">
        <v>-2.9717999999999901E-2</v>
      </c>
      <c r="M231" s="2">
        <v>0.174040799999999</v>
      </c>
      <c r="N231" s="2">
        <f t="shared" si="44"/>
        <v>3.0085161517869191E-3</v>
      </c>
      <c r="O231" s="2">
        <f t="shared" si="45"/>
        <v>1.0575155456344519E-3</v>
      </c>
      <c r="P231" s="2">
        <f t="shared" si="46"/>
        <v>2.8518729640047515E-2</v>
      </c>
    </row>
    <row r="232" spans="1:16" x14ac:dyDescent="0.55000000000000004">
      <c r="A232">
        <f t="shared" si="47"/>
        <v>225.99602959296584</v>
      </c>
      <c r="C232">
        <f t="shared" si="52"/>
        <v>0.24901967469300065</v>
      </c>
      <c r="D232">
        <f t="shared" si="51"/>
        <v>8.5660231704028575E-2</v>
      </c>
      <c r="E232" s="2">
        <f t="shared" si="43"/>
        <v>2.8616428400510714E-3</v>
      </c>
      <c r="K232">
        <f t="shared" si="48"/>
        <v>225.99602959296584</v>
      </c>
      <c r="L232" s="2">
        <v>6.0451999999999999E-2</v>
      </c>
      <c r="M232" s="2">
        <v>0.30251400000000001</v>
      </c>
      <c r="N232" s="2">
        <f t="shared" si="44"/>
        <v>6.3545494564399142E-4</v>
      </c>
      <c r="O232" s="2">
        <f t="shared" si="45"/>
        <v>3.3235842890550083E-3</v>
      </c>
      <c r="P232" s="2">
        <f t="shared" si="46"/>
        <v>8.8415888682397914E-2</v>
      </c>
    </row>
    <row r="233" spans="1:16" x14ac:dyDescent="0.55000000000000004">
      <c r="A233">
        <f t="shared" si="47"/>
        <v>226.99602959296584</v>
      </c>
      <c r="C233">
        <f t="shared" si="52"/>
        <v>0.25771324237640914</v>
      </c>
      <c r="D233">
        <f t="shared" si="51"/>
        <v>0.12789089507762427</v>
      </c>
      <c r="E233" s="2">
        <f t="shared" si="43"/>
        <v>1.1249902514003277E-2</v>
      </c>
      <c r="K233">
        <f t="shared" si="48"/>
        <v>226.99602959296584</v>
      </c>
      <c r="L233" s="2">
        <v>0.150368</v>
      </c>
      <c r="M233" s="2">
        <v>0.36377880000000001</v>
      </c>
      <c r="N233" s="2">
        <f t="shared" si="44"/>
        <v>5.0522024569148725E-4</v>
      </c>
      <c r="O233" s="2">
        <f t="shared" si="45"/>
        <v>2.1775882516240571E-2</v>
      </c>
      <c r="P233" s="2">
        <f t="shared" si="46"/>
        <v>0.12860320735346306</v>
      </c>
    </row>
    <row r="234" spans="1:16" x14ac:dyDescent="0.55000000000000004">
      <c r="A234">
        <f t="shared" si="47"/>
        <v>227.99602959296584</v>
      </c>
      <c r="C234">
        <f t="shared" si="52"/>
        <v>0.20625736345854753</v>
      </c>
      <c r="D234">
        <f t="shared" si="51"/>
        <v>0.14129987465099939</v>
      </c>
      <c r="E234" s="2">
        <f t="shared" si="43"/>
        <v>8.2161963307097064E-3</v>
      </c>
      <c r="K234">
        <f t="shared" si="48"/>
        <v>227.99602959296584</v>
      </c>
      <c r="L234" s="2">
        <v>0.20650199999999999</v>
      </c>
      <c r="M234" s="2">
        <v>0.29690060000000001</v>
      </c>
      <c r="N234" s="2">
        <f t="shared" si="44"/>
        <v>4.2513171500267871E-3</v>
      </c>
      <c r="O234" s="2">
        <f t="shared" si="45"/>
        <v>4.1493908324172796E-2</v>
      </c>
      <c r="P234" s="2">
        <f t="shared" si="46"/>
        <v>8.5109131366337035E-2</v>
      </c>
    </row>
    <row r="235" spans="1:16" x14ac:dyDescent="0.55000000000000004">
      <c r="A235">
        <f t="shared" si="47"/>
        <v>228.99602959296584</v>
      </c>
      <c r="C235">
        <f t="shared" si="52"/>
        <v>0.10656897185276418</v>
      </c>
      <c r="D235">
        <f t="shared" si="51"/>
        <v>0.12232009101254473</v>
      </c>
      <c r="E235" s="2">
        <f t="shared" si="43"/>
        <v>1.9471490153384976E-4</v>
      </c>
      <c r="K235">
        <f t="shared" si="48"/>
        <v>228.99602959296584</v>
      </c>
      <c r="L235" s="2">
        <v>0.21107399999999901</v>
      </c>
      <c r="M235" s="2">
        <v>0.12052300000000001</v>
      </c>
      <c r="N235" s="2">
        <f t="shared" si="44"/>
        <v>7.8772563605533173E-3</v>
      </c>
      <c r="O235" s="2">
        <f t="shared" si="45"/>
        <v>4.3377449208402162E-2</v>
      </c>
      <c r="P235" s="2">
        <f t="shared" si="46"/>
        <v>1.3307259010802463E-2</v>
      </c>
    </row>
    <row r="236" spans="1:16" x14ac:dyDescent="0.55000000000000004">
      <c r="A236">
        <f t="shared" si="47"/>
        <v>229.99602959296584</v>
      </c>
      <c r="C236">
        <f t="shared" si="52"/>
        <v>-1.7634405376371703E-2</v>
      </c>
      <c r="D236">
        <f t="shared" si="51"/>
        <v>7.5251759509463653E-2</v>
      </c>
      <c r="E236" s="2">
        <f t="shared" si="43"/>
        <v>1.1050169097994833E-3</v>
      </c>
      <c r="K236">
        <f t="shared" si="48"/>
        <v>229.99602959296584</v>
      </c>
      <c r="L236" s="2">
        <v>0.13411200000000001</v>
      </c>
      <c r="M236" s="2">
        <v>-5.0876200000000003E-2</v>
      </c>
      <c r="N236" s="2">
        <f t="shared" si="44"/>
        <v>3.4645279106037753E-3</v>
      </c>
      <c r="O236" s="2">
        <f t="shared" si="45"/>
        <v>1.7242456837201374E-2</v>
      </c>
      <c r="P236" s="2">
        <f t="shared" si="46"/>
        <v>3.1407177057986174E-3</v>
      </c>
    </row>
    <row r="237" spans="1:16" x14ac:dyDescent="0.55000000000000004">
      <c r="A237">
        <f t="shared" si="47"/>
        <v>230.99602959296584</v>
      </c>
      <c r="C237">
        <f t="shared" si="52"/>
        <v>-0.13667274749246192</v>
      </c>
      <c r="D237">
        <f t="shared" si="51"/>
        <v>1.1222333498790064E-2</v>
      </c>
      <c r="E237" s="2">
        <f t="shared" si="43"/>
        <v>2.6985586010438234E-3</v>
      </c>
      <c r="K237">
        <f t="shared" si="48"/>
        <v>230.99602959296584</v>
      </c>
      <c r="L237" s="2">
        <v>4.8767999999999999E-2</v>
      </c>
      <c r="M237" s="2">
        <v>-0.18862039999999899</v>
      </c>
      <c r="N237" s="2">
        <f t="shared" si="44"/>
        <v>1.4096770730200776E-3</v>
      </c>
      <c r="O237" s="2">
        <f t="shared" si="45"/>
        <v>2.112922422245585E-3</v>
      </c>
      <c r="P237" s="2">
        <f t="shared" si="46"/>
        <v>3.7553132603652048E-2</v>
      </c>
    </row>
    <row r="238" spans="1:16" x14ac:dyDescent="0.55000000000000004">
      <c r="A238">
        <f t="shared" si="47"/>
        <v>231.99602959296584</v>
      </c>
      <c r="C238">
        <f t="shared" si="52"/>
        <v>-0.22222044605590546</v>
      </c>
      <c r="D238">
        <f t="shared" si="51"/>
        <v>-5.4546461582055512E-2</v>
      </c>
      <c r="E238" s="2">
        <f t="shared" si="43"/>
        <v>8.0765007783289346E-3</v>
      </c>
      <c r="K238">
        <f t="shared" si="48"/>
        <v>231.99602959296584</v>
      </c>
      <c r="L238" s="2">
        <v>-4.9783999999999898E-2</v>
      </c>
      <c r="M238" s="2">
        <v>-0.31208979999999997</v>
      </c>
      <c r="N238" s="2">
        <f t="shared" si="44"/>
        <v>2.2681040320555666E-5</v>
      </c>
      <c r="O238" s="2">
        <f t="shared" si="45"/>
        <v>2.7652310350704378E-3</v>
      </c>
      <c r="P238" s="2">
        <f t="shared" si="46"/>
        <v>0.10065118333422071</v>
      </c>
    </row>
    <row r="239" spans="1:16" x14ac:dyDescent="0.55000000000000004">
      <c r="A239">
        <f t="shared" si="47"/>
        <v>232.99602959296584</v>
      </c>
      <c r="C239">
        <f t="shared" si="52"/>
        <v>-0.25427906685903584</v>
      </c>
      <c r="D239">
        <f t="shared" si="51"/>
        <v>-0.10648445269820908</v>
      </c>
      <c r="E239" s="2">
        <f t="shared" si="43"/>
        <v>1.3800453896580508E-2</v>
      </c>
      <c r="K239">
        <f t="shared" si="48"/>
        <v>232.99602959296584</v>
      </c>
      <c r="L239" s="2">
        <v>-0.13258800000000001</v>
      </c>
      <c r="M239" s="2">
        <v>-0.37175439999999998</v>
      </c>
      <c r="N239" s="2">
        <f t="shared" si="44"/>
        <v>6.8139518173683652E-4</v>
      </c>
      <c r="O239" s="2">
        <f t="shared" si="45"/>
        <v>1.8330306990464538E-2</v>
      </c>
      <c r="P239" s="2">
        <f t="shared" si="46"/>
        <v>0.14206891748461473</v>
      </c>
    </row>
    <row r="240" spans="1:16" x14ac:dyDescent="0.55000000000000004">
      <c r="A240">
        <f t="shared" si="47"/>
        <v>233.99602959296584</v>
      </c>
      <c r="C240">
        <f t="shared" si="52"/>
        <v>-0.22606960496231424</v>
      </c>
      <c r="D240">
        <f t="shared" si="51"/>
        <v>-0.13249901541563144</v>
      </c>
      <c r="E240" s="2">
        <f t="shared" si="43"/>
        <v>1.1739027994938289E-2</v>
      </c>
      <c r="K240">
        <f t="shared" si="48"/>
        <v>233.99602959296584</v>
      </c>
      <c r="L240" s="2">
        <v>-0.19938999999999901</v>
      </c>
      <c r="M240" s="2">
        <v>-0.3344164</v>
      </c>
      <c r="N240" s="2">
        <f t="shared" si="44"/>
        <v>4.4744038186660994E-3</v>
      </c>
      <c r="O240" s="2">
        <f t="shared" si="45"/>
        <v>4.0881388156662438E-2</v>
      </c>
      <c r="P240" s="2">
        <f t="shared" si="46"/>
        <v>0.11531614291719525</v>
      </c>
    </row>
    <row r="241" spans="1:16" x14ac:dyDescent="0.55000000000000004">
      <c r="A241">
        <f t="shared" si="47"/>
        <v>234.99602959296584</v>
      </c>
      <c r="C241">
        <f t="shared" si="52"/>
        <v>-0.14562849661630051</v>
      </c>
      <c r="D241">
        <f t="shared" si="51"/>
        <v>-0.12692905439216359</v>
      </c>
      <c r="E241" s="2">
        <f t="shared" si="43"/>
        <v>3.0061428519349924E-3</v>
      </c>
      <c r="K241">
        <f t="shared" si="48"/>
        <v>234.99602959296584</v>
      </c>
      <c r="L241" s="2">
        <v>-0.224028</v>
      </c>
      <c r="M241" s="2">
        <v>-0.20045679999999999</v>
      </c>
      <c r="N241" s="2">
        <f t="shared" si="44"/>
        <v>9.4282052381535735E-3</v>
      </c>
      <c r="O241" s="2">
        <f t="shared" si="45"/>
        <v>5.1451605785869055E-2</v>
      </c>
      <c r="P241" s="2">
        <f t="shared" si="46"/>
        <v>4.2280697446148138E-2</v>
      </c>
    </row>
    <row r="242" spans="1:16" x14ac:dyDescent="0.55000000000000004">
      <c r="A242">
        <f t="shared" si="47"/>
        <v>235.99602959296584</v>
      </c>
      <c r="C242">
        <f t="shared" si="52"/>
        <v>-3.3715968745104359E-2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-9.1893252392950556E-2</v>
      </c>
      <c r="E242" s="2">
        <f t="shared" si="43"/>
        <v>1.202783465526403E-3</v>
      </c>
      <c r="K242">
        <f t="shared" si="48"/>
        <v>235.99602959296584</v>
      </c>
      <c r="L242" s="2">
        <v>-0.168656</v>
      </c>
      <c r="M242" s="2">
        <v>9.6519999999999202E-4</v>
      </c>
      <c r="N242" s="2">
        <f t="shared" si="44"/>
        <v>5.8925194201835751E-3</v>
      </c>
      <c r="O242" s="2">
        <f t="shared" si="45"/>
        <v>2.9397661997096317E-2</v>
      </c>
      <c r="P242" s="2">
        <f t="shared" si="46"/>
        <v>1.7645935462026111E-5</v>
      </c>
    </row>
    <row r="243" spans="1:16" x14ac:dyDescent="0.55000000000000004">
      <c r="A243">
        <f t="shared" si="47"/>
        <v>236.99602959296584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8.1433025922507993E-2</v>
      </c>
      <c r="D243">
        <f t="shared" si="53"/>
        <v>-3.6700596410888742E-2</v>
      </c>
      <c r="E243" s="2">
        <f t="shared" si="43"/>
        <v>8.0619521194796387E-3</v>
      </c>
      <c r="K243">
        <f t="shared" si="48"/>
        <v>236.99602959296584</v>
      </c>
      <c r="L243" s="2">
        <v>-7.6961999999999905E-2</v>
      </c>
      <c r="M243" s="2">
        <v>0.1712214</v>
      </c>
      <c r="N243" s="2">
        <f t="shared" si="44"/>
        <v>1.6209806189652932E-3</v>
      </c>
      <c r="O243" s="2">
        <f t="shared" si="45"/>
        <v>6.3622102059267757E-3</v>
      </c>
      <c r="P243" s="2">
        <f t="shared" si="46"/>
        <v>2.7574426907183609E-2</v>
      </c>
    </row>
    <row r="244" spans="1:16" x14ac:dyDescent="0.55000000000000004">
      <c r="A244">
        <f t="shared" si="47"/>
        <v>237.99602959296584</v>
      </c>
      <c r="C244">
        <f t="shared" si="54"/>
        <v>0.17119668660566167</v>
      </c>
      <c r="D244">
        <f t="shared" si="53"/>
        <v>2.4524405106295565E-2</v>
      </c>
      <c r="E244" s="2">
        <f t="shared" si="43"/>
        <v>2.7881957518353945E-2</v>
      </c>
      <c r="K244">
        <f t="shared" si="48"/>
        <v>237.99602959296584</v>
      </c>
      <c r="L244" s="2">
        <v>2.8955999999999999E-2</v>
      </c>
      <c r="M244" s="2">
        <v>0.33817560000000002</v>
      </c>
      <c r="N244" s="2">
        <f t="shared" si="44"/>
        <v>1.9639033301907211E-5</v>
      </c>
      <c r="O244" s="2">
        <f t="shared" si="45"/>
        <v>6.8405974791656277E-4</v>
      </c>
      <c r="P244" s="2">
        <f t="shared" si="46"/>
        <v>0.11089545593619644</v>
      </c>
    </row>
    <row r="245" spans="1:16" x14ac:dyDescent="0.55000000000000004">
      <c r="A245">
        <f t="shared" si="47"/>
        <v>238.99602959296584</v>
      </c>
      <c r="C245">
        <f t="shared" si="54"/>
        <v>0.21371665028017273</v>
      </c>
      <c r="D245">
        <f t="shared" si="53"/>
        <v>7.6403553535207905E-2</v>
      </c>
      <c r="E245" s="2">
        <f t="shared" si="43"/>
        <v>5.1563032790262087E-2</v>
      </c>
      <c r="K245">
        <f t="shared" si="48"/>
        <v>238.99602959296584</v>
      </c>
      <c r="L245" s="2">
        <v>0.15062200000000001</v>
      </c>
      <c r="M245" s="2">
        <v>0.44079160000000001</v>
      </c>
      <c r="N245" s="2">
        <f t="shared" si="44"/>
        <v>5.5083777956472114E-3</v>
      </c>
      <c r="O245" s="2">
        <f t="shared" si="45"/>
        <v>2.1850910832475558E-2</v>
      </c>
      <c r="P245" s="2">
        <f t="shared" si="46"/>
        <v>0.18976974479972381</v>
      </c>
    </row>
    <row r="246" spans="1:16" x14ac:dyDescent="0.55000000000000004">
      <c r="A246">
        <f t="shared" si="47"/>
        <v>239.99602959296584</v>
      </c>
      <c r="C246">
        <f t="shared" si="54"/>
        <v>0.19932145645599089</v>
      </c>
      <c r="D246">
        <f t="shared" si="53"/>
        <v>0.10615984413637329</v>
      </c>
      <c r="E246" s="2">
        <f t="shared" si="43"/>
        <v>6.2540378291524451E-2</v>
      </c>
      <c r="K246">
        <f t="shared" si="48"/>
        <v>239.99602959296584</v>
      </c>
      <c r="L246" s="2">
        <v>0.22225</v>
      </c>
      <c r="M246" s="2">
        <v>0.44940219999999997</v>
      </c>
      <c r="N246" s="2">
        <f t="shared" si="44"/>
        <v>1.3476924288441144E-2</v>
      </c>
      <c r="O246" s="2">
        <f t="shared" si="45"/>
        <v>4.815765990674202E-2</v>
      </c>
      <c r="P246" s="2">
        <f t="shared" si="46"/>
        <v>0.19734588442424214</v>
      </c>
    </row>
    <row r="247" spans="1:16" x14ac:dyDescent="0.55000000000000004">
      <c r="A247">
        <f t="shared" si="47"/>
        <v>240.99602959296584</v>
      </c>
      <c r="C247">
        <f t="shared" si="54"/>
        <v>0.13286910007057845</v>
      </c>
      <c r="D247">
        <f t="shared" si="53"/>
        <v>0.10679971899333848</v>
      </c>
      <c r="E247" s="2">
        <f t="shared" si="43"/>
        <v>3.357466208334528E-2</v>
      </c>
      <c r="K247">
        <f t="shared" si="48"/>
        <v>240.99602959296584</v>
      </c>
      <c r="L247" s="2">
        <v>0.27178000000000002</v>
      </c>
      <c r="M247" s="2">
        <v>0.31610300000000002</v>
      </c>
      <c r="N247" s="2">
        <f t="shared" si="44"/>
        <v>2.7218493121037007E-2</v>
      </c>
      <c r="O247" s="2">
        <f t="shared" si="45"/>
        <v>7.234945277256459E-2</v>
      </c>
      <c r="P247" s="2">
        <f t="shared" si="46"/>
        <v>9.6681876087367016E-2</v>
      </c>
    </row>
    <row r="248" spans="1:16" x14ac:dyDescent="0.55000000000000004">
      <c r="A248">
        <f t="shared" si="47"/>
        <v>241.99602959296584</v>
      </c>
      <c r="C248">
        <f t="shared" si="54"/>
        <v>3.2428491523978448E-2</v>
      </c>
      <c r="D248">
        <f t="shared" si="53"/>
        <v>7.8827178432039166E-2</v>
      </c>
      <c r="E248" s="2">
        <f t="shared" si="43"/>
        <v>4.3790391022796582E-3</v>
      </c>
      <c r="K248">
        <f t="shared" si="48"/>
        <v>241.99602959296584</v>
      </c>
      <c r="L248" s="2">
        <v>0.235204</v>
      </c>
      <c r="M248" s="2">
        <v>9.8602800000000004E-2</v>
      </c>
      <c r="N248" s="2">
        <f t="shared" si="44"/>
        <v>2.4453710323697864E-2</v>
      </c>
      <c r="O248" s="2">
        <f t="shared" si="45"/>
        <v>5.401093869072638E-2</v>
      </c>
      <c r="P248" s="2">
        <f t="shared" si="46"/>
        <v>8.7304530588586688E-3</v>
      </c>
    </row>
    <row r="249" spans="1:16" x14ac:dyDescent="0.55000000000000004">
      <c r="A249">
        <f t="shared" si="47"/>
        <v>242.99602959296584</v>
      </c>
      <c r="C249">
        <f t="shared" si="54"/>
        <v>-7.5361678126408677E-2</v>
      </c>
      <c r="D249">
        <f t="shared" si="53"/>
        <v>3.0063518567196971E-2</v>
      </c>
      <c r="E249" s="2">
        <f t="shared" si="43"/>
        <v>2.2381590577075241E-4</v>
      </c>
      <c r="K249">
        <f t="shared" si="48"/>
        <v>242.99602959296584</v>
      </c>
      <c r="L249" s="2">
        <v>0.13258800000000001</v>
      </c>
      <c r="M249" s="2">
        <v>-6.0401200000000002E-2</v>
      </c>
      <c r="N249" s="2">
        <f t="shared" si="44"/>
        <v>1.0511269293065176E-2</v>
      </c>
      <c r="O249" s="2">
        <f t="shared" si="45"/>
        <v>1.6844544899791449E-2</v>
      </c>
      <c r="P249" s="2">
        <f t="shared" si="46"/>
        <v>4.2990454604464462E-3</v>
      </c>
    </row>
    <row r="250" spans="1:16" x14ac:dyDescent="0.55000000000000004">
      <c r="A250">
        <f t="shared" si="47"/>
        <v>243.99602959296584</v>
      </c>
      <c r="C250">
        <f t="shared" si="54"/>
        <v>-0.16208493507361976</v>
      </c>
      <c r="D250">
        <f t="shared" si="53"/>
        <v>-2.6377764431240486E-2</v>
      </c>
      <c r="E250" s="2">
        <f t="shared" si="43"/>
        <v>3.9574497960476428E-3</v>
      </c>
      <c r="K250">
        <f t="shared" si="48"/>
        <v>243.99602959296584</v>
      </c>
      <c r="L250" s="2">
        <v>5.2069999999999998E-2</v>
      </c>
      <c r="M250" s="2">
        <v>-0.2249932</v>
      </c>
      <c r="N250" s="2">
        <f t="shared" si="44"/>
        <v>6.1540517442594004E-3</v>
      </c>
      <c r="O250" s="2">
        <f t="shared" si="45"/>
        <v>2.427388629300422E-3</v>
      </c>
      <c r="P250" s="2">
        <f t="shared" si="46"/>
        <v>5.2973214324760952E-2</v>
      </c>
    </row>
    <row r="251" spans="1:16" x14ac:dyDescent="0.55000000000000004">
      <c r="A251">
        <f t="shared" si="47"/>
        <v>244.99602959296584</v>
      </c>
      <c r="C251">
        <f t="shared" si="54"/>
        <v>-0.20477912492111577</v>
      </c>
      <c r="D251">
        <f t="shared" si="53"/>
        <v>-7.5448354088706107E-2</v>
      </c>
      <c r="E251" s="2">
        <f t="shared" si="43"/>
        <v>1.6582659393321788E-2</v>
      </c>
      <c r="K251">
        <f t="shared" si="48"/>
        <v>244.99602959296584</v>
      </c>
      <c r="L251" s="2">
        <v>-5.4609999999999999E-2</v>
      </c>
      <c r="M251" s="2">
        <v>-0.33355279999999898</v>
      </c>
      <c r="N251" s="2">
        <f t="shared" si="44"/>
        <v>4.3423700112629456E-4</v>
      </c>
      <c r="O251" s="2">
        <f t="shared" si="45"/>
        <v>3.2960762106056863E-3</v>
      </c>
      <c r="P251" s="2">
        <f t="shared" si="46"/>
        <v>0.11473036216229315</v>
      </c>
    </row>
    <row r="252" spans="1:16" x14ac:dyDescent="0.55000000000000004">
      <c r="A252">
        <f t="shared" si="47"/>
        <v>245.99602959296584</v>
      </c>
      <c r="C252">
        <f t="shared" si="54"/>
        <v>-0.19178806008806043</v>
      </c>
      <c r="D252">
        <f t="shared" si="53"/>
        <v>-0.10400801723397339</v>
      </c>
      <c r="E252" s="2">
        <f t="shared" si="43"/>
        <v>2.2942415646974704E-2</v>
      </c>
      <c r="K252">
        <f t="shared" si="48"/>
        <v>245.99602959296584</v>
      </c>
      <c r="L252" s="2">
        <v>-0.141986</v>
      </c>
      <c r="M252" s="2">
        <v>-0.34325559999999899</v>
      </c>
      <c r="N252" s="2">
        <f t="shared" si="44"/>
        <v>1.4423271749766143E-3</v>
      </c>
      <c r="O252" s="2">
        <f t="shared" si="45"/>
        <v>2.096340976177E-2</v>
      </c>
      <c r="P252" s="2">
        <f t="shared" si="46"/>
        <v>0.12139754622182773</v>
      </c>
    </row>
    <row r="253" spans="1:16" x14ac:dyDescent="0.55000000000000004">
      <c r="A253">
        <f t="shared" si="47"/>
        <v>246.99602959296584</v>
      </c>
      <c r="C253">
        <f t="shared" si="54"/>
        <v>-0.12575904379784689</v>
      </c>
      <c r="D253">
        <f t="shared" si="53"/>
        <v>-0.10418460096388099</v>
      </c>
      <c r="E253" s="2">
        <f t="shared" si="43"/>
        <v>1.7424041237392825E-2</v>
      </c>
      <c r="K253">
        <f t="shared" si="48"/>
        <v>246.99602959296584</v>
      </c>
      <c r="L253" s="2">
        <v>-0.19989799999999999</v>
      </c>
      <c r="M253" s="2">
        <v>-0.25775920000000002</v>
      </c>
      <c r="N253" s="2">
        <f t="shared" si="44"/>
        <v>9.1610547550473459E-3</v>
      </c>
      <c r="O253" s="2">
        <f t="shared" si="45"/>
        <v>4.1087072748192857E-2</v>
      </c>
      <c r="P253" s="2">
        <f t="shared" si="46"/>
        <v>6.9129611650749517E-2</v>
      </c>
    </row>
    <row r="254" spans="1:16" x14ac:dyDescent="0.55000000000000004">
      <c r="A254">
        <f t="shared" si="47"/>
        <v>247.99602959296584</v>
      </c>
      <c r="C254">
        <f t="shared" si="54"/>
        <v>-2.3029214604983111E-2</v>
      </c>
      <c r="D254">
        <f t="shared" si="53"/>
        <v>-7.540403921885637E-2</v>
      </c>
      <c r="E254" s="2">
        <f t="shared" si="43"/>
        <v>4.0107883787496856E-3</v>
      </c>
      <c r="K254">
        <f t="shared" si="48"/>
        <v>247.99602959296584</v>
      </c>
      <c r="L254" s="2">
        <v>-0.18491199999999899</v>
      </c>
      <c r="M254" s="2">
        <v>-8.6360000000000006E-2</v>
      </c>
      <c r="N254" s="2">
        <f t="shared" si="44"/>
        <v>1.1991993474444271E-2</v>
      </c>
      <c r="O254" s="2">
        <f t="shared" si="45"/>
        <v>3.5236344606056742E-2</v>
      </c>
      <c r="P254" s="2">
        <f t="shared" si="46"/>
        <v>8.3769915685533332E-3</v>
      </c>
    </row>
    <row r="255" spans="1:16" x14ac:dyDescent="0.55000000000000004">
      <c r="A255">
        <f t="shared" si="47"/>
        <v>248.99602959296584</v>
      </c>
      <c r="C255">
        <f t="shared" si="54"/>
        <v>9.0449622340076474E-2</v>
      </c>
      <c r="D255">
        <f t="shared" si="53"/>
        <v>-2.4577226569742105E-2</v>
      </c>
      <c r="E255" s="2">
        <f t="shared" si="43"/>
        <v>5.6644106338814369E-4</v>
      </c>
      <c r="K255">
        <f t="shared" si="48"/>
        <v>248.99602959296584</v>
      </c>
      <c r="L255" s="2">
        <v>-0.110998</v>
      </c>
      <c r="M255" s="2">
        <v>6.6649599999999906E-2</v>
      </c>
      <c r="N255" s="2">
        <f t="shared" si="44"/>
        <v>7.4685500802839679E-3</v>
      </c>
      <c r="O255" s="2">
        <f t="shared" si="45"/>
        <v>1.295031803043847E-2</v>
      </c>
      <c r="P255" s="2">
        <f t="shared" si="46"/>
        <v>3.780244561090578E-3</v>
      </c>
    </row>
    <row r="256" spans="1:16" x14ac:dyDescent="0.55000000000000004">
      <c r="A256">
        <f t="shared" si="47"/>
        <v>249.99602959296584</v>
      </c>
      <c r="C256">
        <f t="shared" si="54"/>
        <v>0.18562844345256949</v>
      </c>
      <c r="D256">
        <f t="shared" si="53"/>
        <v>3.5606547327426595E-2</v>
      </c>
      <c r="E256" s="2">
        <f t="shared" si="43"/>
        <v>3.1775046622564273E-4</v>
      </c>
      <c r="K256">
        <f t="shared" si="48"/>
        <v>249.99602959296584</v>
      </c>
      <c r="L256" s="2">
        <v>-2.6415999999999999E-2</v>
      </c>
      <c r="M256" s="2">
        <v>0.203454</v>
      </c>
      <c r="N256" s="2">
        <f t="shared" si="44"/>
        <v>3.846796376982872E-3</v>
      </c>
      <c r="O256" s="2">
        <f t="shared" si="45"/>
        <v>8.5366020868929513E-4</v>
      </c>
      <c r="P256" s="2">
        <f t="shared" si="46"/>
        <v>3.9318168006735356E-2</v>
      </c>
    </row>
    <row r="257" spans="1:16" x14ac:dyDescent="0.55000000000000004">
      <c r="A257">
        <f t="shared" si="47"/>
        <v>250.99602959296584</v>
      </c>
      <c r="C257">
        <f t="shared" si="54"/>
        <v>0.23768707357123176</v>
      </c>
      <c r="D257">
        <f t="shared" si="53"/>
        <v>8.9854189593493061E-2</v>
      </c>
      <c r="E257" s="2">
        <f t="shared" si="43"/>
        <v>1.4350249388187141E-2</v>
      </c>
      <c r="K257">
        <f t="shared" si="48"/>
        <v>250.99602959296584</v>
      </c>
      <c r="L257" s="2">
        <v>8.3566000000000001E-2</v>
      </c>
      <c r="M257" s="2">
        <v>0.35747960000000001</v>
      </c>
      <c r="N257" s="2">
        <f t="shared" si="44"/>
        <v>3.9541328363714413E-5</v>
      </c>
      <c r="O257" s="2">
        <f t="shared" si="45"/>
        <v>6.5229102584388673E-3</v>
      </c>
      <c r="P257" s="2">
        <f t="shared" si="46"/>
        <v>0.12412493859717683</v>
      </c>
    </row>
    <row r="258" spans="1:16" x14ac:dyDescent="0.55000000000000004">
      <c r="A258">
        <f t="shared" si="47"/>
        <v>251.99602959296584</v>
      </c>
      <c r="C258">
        <f t="shared" si="54"/>
        <v>0.23233002432518637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0.12411666653384522</v>
      </c>
      <c r="E258" s="2">
        <f t="shared" si="43"/>
        <v>2.5950173571242859E-2</v>
      </c>
      <c r="K258">
        <f t="shared" si="48"/>
        <v>251.99602959296584</v>
      </c>
      <c r="L258" s="2">
        <v>0.165354</v>
      </c>
      <c r="M258" s="2">
        <v>0.39342060000000001</v>
      </c>
      <c r="N258" s="2">
        <f t="shared" si="44"/>
        <v>1.7005176713988492E-3</v>
      </c>
      <c r="O258" s="2">
        <f t="shared" si="45"/>
        <v>2.6423326926104829E-2</v>
      </c>
      <c r="P258" s="2">
        <f t="shared" si="46"/>
        <v>0.15074170699123901</v>
      </c>
    </row>
    <row r="259" spans="1:16" x14ac:dyDescent="0.55000000000000004">
      <c r="A259">
        <f t="shared" si="47"/>
        <v>252.99602959296584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0.16946891416618412</v>
      </c>
      <c r="D259">
        <f t="shared" si="55"/>
        <v>0.12914504832879167</v>
      </c>
      <c r="E259" s="2">
        <f t="shared" si="43"/>
        <v>1.5420793061922547E-2</v>
      </c>
      <c r="K259">
        <f t="shared" si="48"/>
        <v>252.99602959296584</v>
      </c>
      <c r="L259" s="2">
        <v>0.21970999999999899</v>
      </c>
      <c r="M259" s="2">
        <v>0.2936494</v>
      </c>
      <c r="N259" s="2">
        <f t="shared" si="44"/>
        <v>8.2020104712081168E-3</v>
      </c>
      <c r="O259" s="2">
        <f t="shared" si="45"/>
        <v>4.7049312944391707E-2</v>
      </c>
      <c r="P259" s="2">
        <f t="shared" si="46"/>
        <v>8.3222725997043487E-2</v>
      </c>
    </row>
    <row r="260" spans="1:16" x14ac:dyDescent="0.55000000000000004">
      <c r="A260">
        <f t="shared" si="47"/>
        <v>253.99602959296584</v>
      </c>
      <c r="C260">
        <f t="shared" si="56"/>
        <v>6.3360947550512664E-2</v>
      </c>
      <c r="D260">
        <f t="shared" si="55"/>
        <v>0.10286112237206084</v>
      </c>
      <c r="E260" s="2">
        <f t="shared" si="43"/>
        <v>1.3091119739754927E-3</v>
      </c>
      <c r="K260">
        <f t="shared" si="48"/>
        <v>253.99602959296584</v>
      </c>
      <c r="L260" s="2">
        <v>0.20294599999999999</v>
      </c>
      <c r="M260" s="2">
        <v>9.9542599999999995E-2</v>
      </c>
      <c r="N260" s="2">
        <f t="shared" si="44"/>
        <v>1.0016982729799555E-2</v>
      </c>
      <c r="O260" s="2">
        <f t="shared" si="45"/>
        <v>4.005783524888297E-2</v>
      </c>
      <c r="P260" s="2">
        <f t="shared" si="46"/>
        <v>8.9069602678400819E-3</v>
      </c>
    </row>
    <row r="261" spans="1:16" x14ac:dyDescent="0.55000000000000004">
      <c r="A261">
        <f t="shared" si="47"/>
        <v>254.99602959296584</v>
      </c>
      <c r="C261">
        <f t="shared" si="56"/>
        <v>-6.0840692477385626E-2</v>
      </c>
      <c r="D261">
        <f t="shared" si="55"/>
        <v>5.0944474545976781E-2</v>
      </c>
      <c r="E261" s="2">
        <f t="shared" si="43"/>
        <v>9.3166009283707197E-4</v>
      </c>
      <c r="K261">
        <f t="shared" si="48"/>
        <v>254.99602959296584</v>
      </c>
      <c r="L261" s="2">
        <v>0.13487399999999899</v>
      </c>
      <c r="M261" s="2">
        <v>-9.1363799999999898E-2</v>
      </c>
      <c r="N261" s="2">
        <f t="shared" si="44"/>
        <v>7.0441652429373627E-3</v>
      </c>
      <c r="O261" s="2">
        <f t="shared" si="45"/>
        <v>1.7443154737906068E-2</v>
      </c>
      <c r="P261" s="2">
        <f t="shared" si="46"/>
        <v>9.3179842453149728E-3</v>
      </c>
    </row>
    <row r="262" spans="1:16" x14ac:dyDescent="0.55000000000000004">
      <c r="A262">
        <f t="shared" si="47"/>
        <v>255.99602959296584</v>
      </c>
      <c r="C262">
        <f t="shared" si="56"/>
        <v>-0.17327048161072836</v>
      </c>
      <c r="D262">
        <f t="shared" si="55"/>
        <v>-1.4516406331656637E-2</v>
      </c>
      <c r="E262" s="2">
        <f t="shared" si="43"/>
        <v>9.0693087449376722E-3</v>
      </c>
      <c r="K262">
        <f t="shared" si="48"/>
        <v>255.99602959296584</v>
      </c>
      <c r="L262" s="2">
        <v>5.5118E-2</v>
      </c>
      <c r="M262" s="2">
        <v>-0.2685034</v>
      </c>
      <c r="N262" s="2">
        <f t="shared" si="44"/>
        <v>4.8489505451622629E-3</v>
      </c>
      <c r="O262" s="2">
        <f t="shared" si="45"/>
        <v>2.7370199281202719E-3</v>
      </c>
      <c r="P262" s="2">
        <f t="shared" si="46"/>
        <v>7.489488934383226E-2</v>
      </c>
    </row>
    <row r="263" spans="1:16" x14ac:dyDescent="0.55000000000000004">
      <c r="A263">
        <f t="shared" si="47"/>
        <v>256.99602959296584</v>
      </c>
      <c r="C263">
        <f t="shared" si="56"/>
        <v>-0.24672904467092188</v>
      </c>
      <c r="D263">
        <f t="shared" si="55"/>
        <v>-7.7977171713476581E-2</v>
      </c>
      <c r="E263" s="2">
        <f t="shared" si="43"/>
        <v>1.4319940864820926E-2</v>
      </c>
      <c r="K263">
        <f t="shared" si="48"/>
        <v>256.99602959296584</v>
      </c>
      <c r="L263" s="2">
        <v>-5.7149999999999902E-2</v>
      </c>
      <c r="M263" s="2">
        <v>-0.36639500000000003</v>
      </c>
      <c r="N263" s="2">
        <f t="shared" ref="N263:N266" si="57">(L263-D263)^2</f>
        <v>4.337710815826431E-4</v>
      </c>
      <c r="O263" s="2">
        <f t="shared" ref="O263:O266" si="58">(L263-$J$1)^2</f>
        <v>3.5941780482558004E-3</v>
      </c>
      <c r="P263" s="2">
        <f t="shared" ref="P263:P266" si="59">(M263-$J$2)^2</f>
        <v>0.13805750727119959</v>
      </c>
    </row>
    <row r="264" spans="1:16" x14ac:dyDescent="0.55000000000000004">
      <c r="A264">
        <f t="shared" si="47"/>
        <v>257.99602959296584</v>
      </c>
      <c r="C264">
        <f t="shared" si="56"/>
        <v>-0.26341689498254123</v>
      </c>
      <c r="D264">
        <f t="shared" si="55"/>
        <v>-0.12426131513180909</v>
      </c>
      <c r="E264" s="2">
        <f t="shared" si="43"/>
        <v>3.1705543447072465E-2</v>
      </c>
      <c r="K264">
        <f t="shared" si="48"/>
        <v>257.99602959296584</v>
      </c>
      <c r="L264" s="2">
        <v>-0.15570199999999901</v>
      </c>
      <c r="M264" s="2">
        <v>-0.44147740000000002</v>
      </c>
      <c r="N264" s="2">
        <f t="shared" si="57"/>
        <v>9.8851666498082653E-4</v>
      </c>
      <c r="O264" s="2">
        <f t="shared" si="58"/>
        <v>2.5123348133080363E-2</v>
      </c>
      <c r="P264" s="2">
        <f t="shared" si="59"/>
        <v>0.19949024327983689</v>
      </c>
    </row>
    <row r="265" spans="1:16" x14ac:dyDescent="0.55000000000000004">
      <c r="A265">
        <f t="shared" si="47"/>
        <v>258.99602959296584</v>
      </c>
      <c r="C265">
        <f t="shared" si="56"/>
        <v>-0.21934341817323599</v>
      </c>
      <c r="D265">
        <f t="shared" si="55"/>
        <v>-0.14230258025678261</v>
      </c>
      <c r="E265" s="2">
        <f t="shared" si="43"/>
        <v>3.1625778701234612E-2</v>
      </c>
      <c r="K265">
        <f t="shared" si="48"/>
        <v>258.99602959296584</v>
      </c>
      <c r="L265" s="2">
        <v>-0.22809199999999999</v>
      </c>
      <c r="M265" s="2">
        <v>-0.39717980000000003</v>
      </c>
      <c r="N265" s="2">
        <f t="shared" si="57"/>
        <v>7.3598245398779367E-3</v>
      </c>
      <c r="O265" s="2">
        <f t="shared" si="58"/>
        <v>5.3311791766109243E-2</v>
      </c>
      <c r="P265" s="2">
        <f t="shared" si="59"/>
        <v>0.16188206757374138</v>
      </c>
    </row>
    <row r="266" spans="1:16" x14ac:dyDescent="0.55000000000000004">
      <c r="A266">
        <f t="shared" si="47"/>
        <v>259.99602959296584</v>
      </c>
      <c r="C266">
        <f t="shared" si="56"/>
        <v>-0.12531090528774305</v>
      </c>
      <c r="D266">
        <f t="shared" si="55"/>
        <v>-0.1278736005382185</v>
      </c>
      <c r="E266" s="2">
        <f t="shared" si="43"/>
        <v>1.5348359122068915E-2</v>
      </c>
      <c r="K266">
        <f t="shared" si="48"/>
        <v>259.99602959296584</v>
      </c>
      <c r="L266" s="2">
        <v>-0.25374600000000003</v>
      </c>
      <c r="M266" s="2">
        <v>-0.24919939999999999</v>
      </c>
      <c r="N266" s="2">
        <f t="shared" si="57"/>
        <v>1.5843860946266299E-2</v>
      </c>
      <c r="O266" s="2">
        <f t="shared" si="58"/>
        <v>6.5816601338375524E-2</v>
      </c>
      <c r="P266" s="2">
        <f t="shared" si="59"/>
        <v>6.4701709172812635E-2</v>
      </c>
    </row>
    <row r="267" spans="1:16" x14ac:dyDescent="0.55000000000000004">
      <c r="L267" s="2">
        <v>-0.20066000000000001</v>
      </c>
      <c r="M267" s="2">
        <v>-3.4366199999999902E-2</v>
      </c>
    </row>
    <row r="268" spans="1:16" x14ac:dyDescent="0.55000000000000004">
      <c r="L268" s="2">
        <v>-9.6773999999999902E-2</v>
      </c>
      <c r="M268" s="2">
        <v>0.1489964</v>
      </c>
    </row>
    <row r="269" spans="1:16" x14ac:dyDescent="0.55000000000000004">
      <c r="L269" s="2">
        <v>1.3716000000000001E-2</v>
      </c>
      <c r="M269" s="2">
        <v>0.31671260000000001</v>
      </c>
    </row>
    <row r="270" spans="1:16" x14ac:dyDescent="0.55000000000000004">
      <c r="L270" s="2">
        <v>0.133604</v>
      </c>
      <c r="M270" s="2">
        <v>0.4480306</v>
      </c>
    </row>
    <row r="271" spans="1:16" x14ac:dyDescent="0.55000000000000004">
      <c r="L271" s="2">
        <v>0.220472</v>
      </c>
      <c r="M271" s="2">
        <v>0.4402836</v>
      </c>
    </row>
    <row r="272" spans="1:16" x14ac:dyDescent="0.55000000000000004">
      <c r="L272" s="2">
        <v>0.25146000000000002</v>
      </c>
      <c r="M272" s="2">
        <v>0.27259280000000002</v>
      </c>
    </row>
  </sheetData>
  <conditionalFormatting sqref="C6:D2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2D8E-1D62-429E-88FA-C6CB98698CE2}">
  <dimension ref="A1:P272"/>
  <sheetViews>
    <sheetView zoomScale="93" zoomScaleNormal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5">
        <v>5104.0319664667923</v>
      </c>
      <c r="C1" t="s">
        <v>1</v>
      </c>
      <c r="D1" s="4">
        <f>B1/(60*60)</f>
        <v>1.4177866573518867</v>
      </c>
      <c r="E1" t="s">
        <v>21</v>
      </c>
      <c r="F1" t="s">
        <v>22</v>
      </c>
      <c r="G1" s="6">
        <f>SUM(N18:N126)</f>
        <v>0.13764767845525958</v>
      </c>
      <c r="I1" t="s">
        <v>23</v>
      </c>
      <c r="J1">
        <f>AVERAGE(D18:D126)</f>
        <v>2.2598108274490551E-3</v>
      </c>
      <c r="K1" t="s">
        <v>24</v>
      </c>
      <c r="L1" s="2">
        <f>SUM(O18:O126)</f>
        <v>0.28673086108362544</v>
      </c>
      <c r="M1" t="s">
        <v>30</v>
      </c>
      <c r="N1" s="3">
        <f>1-(G1/L1)</f>
        <v>0.51994118130481093</v>
      </c>
    </row>
    <row r="2" spans="1:16" x14ac:dyDescent="0.55000000000000004">
      <c r="A2" t="s">
        <v>5</v>
      </c>
      <c r="B2" s="8">
        <v>12.441736793120196</v>
      </c>
      <c r="C2" s="8">
        <v>21.905191185984155</v>
      </c>
      <c r="F2" t="s">
        <v>25</v>
      </c>
      <c r="G2" s="7">
        <f>SUM(E19:E127)</f>
        <v>0.14686728144854644</v>
      </c>
      <c r="I2" t="s">
        <v>26</v>
      </c>
      <c r="J2">
        <f>AVERAGE(C18:C126)</f>
        <v>5.2276804465869933E-3</v>
      </c>
      <c r="K2" t="s">
        <v>27</v>
      </c>
      <c r="L2" s="2">
        <f>SUM(P18:P126)</f>
        <v>4.2980974706421788</v>
      </c>
      <c r="M2" t="s">
        <v>31</v>
      </c>
      <c r="N2" s="4">
        <f>1-(G2/L2)</f>
        <v>0.96582969966323196</v>
      </c>
    </row>
    <row r="3" spans="1:16" x14ac:dyDescent="0.55000000000000004">
      <c r="A3" t="s">
        <v>2</v>
      </c>
      <c r="B3" s="8">
        <v>0.27358219518939131</v>
      </c>
      <c r="C3" s="8">
        <v>3.2156398493755442E-2</v>
      </c>
    </row>
    <row r="4" spans="1:16" x14ac:dyDescent="0.55000000000000004">
      <c r="A4" t="s">
        <v>3</v>
      </c>
      <c r="B4">
        <v>1</v>
      </c>
      <c r="C4">
        <v>0</v>
      </c>
      <c r="D4">
        <v>148</v>
      </c>
    </row>
    <row r="5" spans="1:16" x14ac:dyDescent="0.55000000000000004">
      <c r="A5" t="s">
        <v>4</v>
      </c>
      <c r="C5" t="s">
        <v>7</v>
      </c>
      <c r="D5" t="s">
        <v>15</v>
      </c>
      <c r="E5" t="s">
        <v>28</v>
      </c>
      <c r="K5" t="s">
        <v>6</v>
      </c>
      <c r="L5" t="s">
        <v>35</v>
      </c>
      <c r="M5" t="s">
        <v>36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0.14146082063664919</v>
      </c>
      <c r="D6">
        <f t="shared" ref="D6:D17" si="1">($B$3*EXP(-D$4*((PI()/($B$1*$B$2)))^0.5)*SIN(2*PI()*$A6/$B$2-D$4*SQRT(PI()/($B$1*$B$2))))+($C$3*EXP(-D$4*((PI()/($B$1*$C$2)))^0.5)*SIN(2*PI()*$A6/$C$2-D$4*SQRT(PI()/($B$1*$C$2))))</f>
        <v>-5.6338619985926541E-2</v>
      </c>
      <c r="E6" s="2">
        <f t="shared" ref="E6:E69" si="2">(M6-C6)^2</f>
        <v>1.7958514197460951E-3</v>
      </c>
      <c r="K6">
        <v>1</v>
      </c>
      <c r="L6" s="2">
        <v>-2.2606000000000001E-2</v>
      </c>
      <c r="M6" s="2">
        <v>9.90833334559999E-2</v>
      </c>
      <c r="N6" s="2">
        <f>(L6-D6)^2</f>
        <v>1.1378896511149306E-3</v>
      </c>
      <c r="O6" s="2">
        <f>(L6-$J$1)^2</f>
        <v>6.1830854810648265E-4</v>
      </c>
      <c r="P6" s="2">
        <f>(M6-$J$2)^2</f>
        <v>8.8088836018233186E-3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0.24913253277226766</v>
      </c>
      <c r="D7">
        <f t="shared" si="1"/>
        <v>-6.0612001830563523E-3</v>
      </c>
      <c r="E7" s="2">
        <f t="shared" si="2"/>
        <v>9.7664454287467296E-5</v>
      </c>
      <c r="K7">
        <v>2</v>
      </c>
      <c r="L7" s="2">
        <v>1.7526E-2</v>
      </c>
      <c r="M7" s="2">
        <v>0.2392499999852</v>
      </c>
      <c r="N7" s="2">
        <f t="shared" ref="N7:N70" si="4">(L7-D7)^2</f>
        <v>5.5635601247557356E-4</v>
      </c>
      <c r="O7" s="2">
        <f t="shared" ref="O7:O70" si="5">(L7-$J$1)^2</f>
        <v>2.3305653185211171E-4</v>
      </c>
      <c r="P7" s="2">
        <f t="shared" ref="P7:P70" si="6">(M7-$J$2)^2</f>
        <v>5.4766446042232686E-2</v>
      </c>
    </row>
    <row r="8" spans="1:16" x14ac:dyDescent="0.55000000000000004">
      <c r="A8">
        <f t="shared" si="0"/>
        <v>3</v>
      </c>
      <c r="C8">
        <f t="shared" si="3"/>
        <v>0.29753694893736632</v>
      </c>
      <c r="D8">
        <f t="shared" si="1"/>
        <v>4.5213652356215162E-2</v>
      </c>
      <c r="E8" s="2">
        <f t="shared" si="2"/>
        <v>4.6424668491125041E-4</v>
      </c>
      <c r="K8">
        <v>3</v>
      </c>
      <c r="L8" s="2">
        <v>5.1307999999999902E-2</v>
      </c>
      <c r="M8" s="2">
        <v>0.3190833334348</v>
      </c>
      <c r="N8" s="2">
        <f t="shared" si="4"/>
        <v>3.714107320330462E-5</v>
      </c>
      <c r="O8" s="2">
        <f t="shared" si="5"/>
        <v>2.4057248611063344E-3</v>
      </c>
      <c r="P8" s="2">
        <f t="shared" si="6"/>
        <v>9.8505370912657569E-2</v>
      </c>
    </row>
    <row r="9" spans="1:16" x14ac:dyDescent="0.55000000000000004">
      <c r="A9">
        <f t="shared" si="0"/>
        <v>4</v>
      </c>
      <c r="C9">
        <f t="shared" si="3"/>
        <v>0.27575302533305784</v>
      </c>
      <c r="D9">
        <f t="shared" si="1"/>
        <v>8.5387564817444209E-2</v>
      </c>
      <c r="E9" s="2">
        <f t="shared" si="2"/>
        <v>1.8847442430361256E-3</v>
      </c>
      <c r="K9">
        <v>4</v>
      </c>
      <c r="L9" s="2">
        <v>7.0358000000000004E-2</v>
      </c>
      <c r="M9" s="2">
        <v>0.31916666654219999</v>
      </c>
      <c r="N9" s="2">
        <f t="shared" si="4"/>
        <v>2.2588781860175667E-4</v>
      </c>
      <c r="O9" s="2">
        <f t="shared" si="5"/>
        <v>4.6373633685805353E-3</v>
      </c>
      <c r="P9" s="2">
        <f t="shared" si="6"/>
        <v>9.8557686990741494E-2</v>
      </c>
    </row>
    <row r="10" spans="1:16" x14ac:dyDescent="0.55000000000000004">
      <c r="A10">
        <f t="shared" si="0"/>
        <v>1</v>
      </c>
      <c r="C10">
        <f t="shared" si="3"/>
        <v>0.14146082063664919</v>
      </c>
      <c r="D10">
        <f t="shared" si="1"/>
        <v>-5.6338619985926541E-2</v>
      </c>
      <c r="E10" s="2">
        <f t="shared" si="2"/>
        <v>9.0959161944194795E-3</v>
      </c>
      <c r="K10">
        <v>1</v>
      </c>
      <c r="L10" s="2">
        <v>7.6199999999999907E-2</v>
      </c>
      <c r="M10" s="2">
        <v>0.23683333341899901</v>
      </c>
      <c r="N10" s="2">
        <f t="shared" si="4"/>
        <v>1.7566485787773822E-2</v>
      </c>
      <c r="O10" s="2">
        <f t="shared" si="5"/>
        <v>5.4671515748726061E-3</v>
      </c>
      <c r="P10" s="2">
        <f t="shared" si="6"/>
        <v>5.3641178488777336E-2</v>
      </c>
    </row>
    <row r="11" spans="1:16" x14ac:dyDescent="0.55000000000000004">
      <c r="A11">
        <f t="shared" si="0"/>
        <v>5.7329907495754879</v>
      </c>
      <c r="C11">
        <f t="shared" si="3"/>
        <v>9.8795224097905268E-2</v>
      </c>
      <c r="D11">
        <f t="shared" si="1"/>
        <v>0.1038699615340772</v>
      </c>
      <c r="E11" s="2">
        <f t="shared" si="2"/>
        <v>1.7044987036629779E-5</v>
      </c>
      <c r="K11" s="8">
        <v>5.7329907495754879</v>
      </c>
      <c r="L11" s="2">
        <v>5.2323999999999898E-2</v>
      </c>
      <c r="M11" s="2">
        <v>9.4666666597199994E-2</v>
      </c>
      <c r="N11" s="2">
        <f t="shared" si="4"/>
        <v>2.6569861504725763E-3</v>
      </c>
      <c r="O11" s="2">
        <f t="shared" si="5"/>
        <v>2.5064230375049573E-3</v>
      </c>
      <c r="P11" s="2">
        <f t="shared" si="6"/>
        <v>7.9993322436495446E-3</v>
      </c>
    </row>
    <row r="12" spans="1:16" x14ac:dyDescent="0.55000000000000004">
      <c r="A12">
        <f t="shared" ref="A12:A75" si="7">K12</f>
        <v>6.7329907495754879</v>
      </c>
      <c r="C12">
        <f t="shared" si="3"/>
        <v>-3.9879580997927412E-2</v>
      </c>
      <c r="D12">
        <f t="shared" si="1"/>
        <v>8.1475590479960391E-2</v>
      </c>
      <c r="E12" s="2">
        <f t="shared" si="2"/>
        <v>1.1080300810747024E-3</v>
      </c>
      <c r="K12">
        <f>K11+1</f>
        <v>6.7329907495754879</v>
      </c>
      <c r="L12" s="2">
        <v>2.4638E-2</v>
      </c>
      <c r="M12" s="2">
        <v>-7.31666667981999E-2</v>
      </c>
      <c r="N12" s="2">
        <f t="shared" si="4"/>
        <v>3.2305116915676839E-3</v>
      </c>
      <c r="O12" s="2">
        <f t="shared" si="5"/>
        <v>5.007833506424764E-4</v>
      </c>
      <c r="P12" s="2">
        <f t="shared" si="6"/>
        <v>6.1456736799362253E-3</v>
      </c>
    </row>
    <row r="13" spans="1:16" x14ac:dyDescent="0.55000000000000004">
      <c r="A13">
        <f t="shared" si="7"/>
        <v>7.7329907495754879</v>
      </c>
      <c r="C13">
        <f t="shared" si="3"/>
        <v>-0.1635445643478276</v>
      </c>
      <c r="D13">
        <f t="shared" si="1"/>
        <v>4.0986262116819064E-2</v>
      </c>
      <c r="E13" s="2">
        <f t="shared" si="2"/>
        <v>3.8384760134425335E-3</v>
      </c>
      <c r="K13">
        <f t="shared" ref="K13:K76" si="8">K12+1</f>
        <v>7.7329907495754879</v>
      </c>
      <c r="L13" s="2">
        <v>-1.524E-2</v>
      </c>
      <c r="M13" s="2">
        <v>-0.22550000005320001</v>
      </c>
      <c r="N13" s="2">
        <f t="shared" si="4"/>
        <v>3.161392551629243E-3</v>
      </c>
      <c r="O13" s="2">
        <f t="shared" si="5"/>
        <v>3.0624337899650317E-4</v>
      </c>
      <c r="P13" s="2">
        <f t="shared" si="6"/>
        <v>5.3235262548811793E-2</v>
      </c>
    </row>
    <row r="14" spans="1:16" x14ac:dyDescent="0.55000000000000004">
      <c r="A14">
        <f t="shared" si="7"/>
        <v>8.7329907495754888</v>
      </c>
      <c r="C14">
        <f t="shared" si="3"/>
        <v>-0.24207097020791432</v>
      </c>
      <c r="D14">
        <f t="shared" si="1"/>
        <v>-7.2943571126422579E-3</v>
      </c>
      <c r="E14" s="2">
        <f t="shared" si="2"/>
        <v>6.6035716828091546E-3</v>
      </c>
      <c r="K14">
        <f t="shared" si="8"/>
        <v>8.7329907495754888</v>
      </c>
      <c r="L14" s="2">
        <v>-5.7657999999999897E-2</v>
      </c>
      <c r="M14" s="2">
        <v>-0.32333333346920001</v>
      </c>
      <c r="N14" s="2">
        <f t="shared" si="4"/>
        <v>2.5364965248852898E-3</v>
      </c>
      <c r="O14" s="2">
        <f t="shared" si="5"/>
        <v>3.5901440543539588E-3</v>
      </c>
      <c r="P14" s="2">
        <f t="shared" si="6"/>
        <v>0.10795233986536999</v>
      </c>
    </row>
    <row r="15" spans="1:16" x14ac:dyDescent="0.55000000000000004">
      <c r="A15">
        <f t="shared" si="7"/>
        <v>9.7329907495754888</v>
      </c>
      <c r="C15">
        <f t="shared" si="3"/>
        <v>-0.25695134199684799</v>
      </c>
      <c r="D15">
        <f t="shared" si="1"/>
        <v>-5.1316916234380769E-2</v>
      </c>
      <c r="E15" s="2">
        <f t="shared" si="2"/>
        <v>7.4618484208757024E-3</v>
      </c>
      <c r="K15">
        <f t="shared" si="8"/>
        <v>9.7329907495754888</v>
      </c>
      <c r="L15" s="2">
        <v>-8.4073999999999996E-2</v>
      </c>
      <c r="M15" s="2">
        <v>-0.34333333329639898</v>
      </c>
      <c r="N15" s="2">
        <f t="shared" si="4"/>
        <v>1.0730265368277948E-3</v>
      </c>
      <c r="O15" s="2">
        <f t="shared" si="5"/>
        <v>7.4535268919897592E-3</v>
      </c>
      <c r="P15" s="2">
        <f t="shared" si="6"/>
        <v>0.12149478030153807</v>
      </c>
    </row>
    <row r="16" spans="1:16" x14ac:dyDescent="0.55000000000000004">
      <c r="A16">
        <f t="shared" si="7"/>
        <v>10.732990749575489</v>
      </c>
      <c r="C16">
        <f t="shared" si="3"/>
        <v>-0.20583041294705084</v>
      </c>
      <c r="D16">
        <f t="shared" si="1"/>
        <v>-8.0294257810305428E-2</v>
      </c>
      <c r="E16" s="2">
        <f t="shared" si="2"/>
        <v>5.7385049460907606E-3</v>
      </c>
      <c r="K16">
        <f t="shared" si="8"/>
        <v>10.732990749575489</v>
      </c>
      <c r="L16" s="2">
        <v>-9.4233999999999901E-2</v>
      </c>
      <c r="M16" s="2">
        <v>-0.28158333332699897</v>
      </c>
      <c r="N16" s="2">
        <f t="shared" si="4"/>
        <v>1.9431641231514808E-4</v>
      </c>
      <c r="O16" s="2">
        <f t="shared" si="5"/>
        <v>9.3110555280035059E-3</v>
      </c>
      <c r="P16" s="2">
        <f t="shared" si="6"/>
        <v>8.2260557621832125E-2</v>
      </c>
    </row>
    <row r="17" spans="1:16" x14ac:dyDescent="0.55000000000000004">
      <c r="A17">
        <f t="shared" si="7"/>
        <v>11.732990749575489</v>
      </c>
      <c r="C17">
        <f t="shared" si="3"/>
        <v>-0.10298201209506641</v>
      </c>
      <c r="D17">
        <f t="shared" si="1"/>
        <v>-8.7377906244263129E-2</v>
      </c>
      <c r="E17" s="2">
        <f t="shared" si="2"/>
        <v>2.4934697339095723E-3</v>
      </c>
      <c r="K17">
        <f t="shared" si="8"/>
        <v>11.732990749575489</v>
      </c>
      <c r="L17" s="2">
        <v>-7.9502000000000003E-2</v>
      </c>
      <c r="M17" s="2">
        <v>-0.15291666673400001</v>
      </c>
      <c r="N17" s="2">
        <f t="shared" si="4"/>
        <v>6.2029899168422891E-5</v>
      </c>
      <c r="O17" s="2">
        <f t="shared" si="5"/>
        <v>6.6849937097835663E-3</v>
      </c>
      <c r="P17" s="2">
        <f t="shared" si="6"/>
        <v>2.5009634545174037E-2</v>
      </c>
    </row>
    <row r="18" spans="1:16" x14ac:dyDescent="0.55000000000000004">
      <c r="A18">
        <f t="shared" si="7"/>
        <v>12.732990749575489</v>
      </c>
      <c r="C18">
        <f t="shared" si="3"/>
        <v>2.4377999571263922E-2</v>
      </c>
      <c r="D18">
        <f t="shared" ref="D18:D49" si="9">($B$3*EXP(-D$4*((PI()/($B$1*$B$2)))^0.5)*SIN(2*PI()*$A18/$B$2-D$4*SQRT(PI()/($B$1*$B$2))))+($C$3*EXP(-D$4*((PI()/($B$1*$C$2)))^0.5)*SIN(2*PI()*$A18/$C$2-D$4*SQRT(PI()/($B$1*$C$2))))</f>
        <v>-7.1336314361336584E-2</v>
      </c>
      <c r="E18" s="2">
        <f t="shared" si="2"/>
        <v>2.2384148238591467E-4</v>
      </c>
      <c r="K18">
        <f t="shared" si="8"/>
        <v>12.732990749575489</v>
      </c>
      <c r="L18" s="2">
        <v>-4.9022000000000003E-2</v>
      </c>
      <c r="M18" s="2">
        <v>9.4166666632000597E-3</v>
      </c>
      <c r="N18" s="2">
        <f t="shared" si="4"/>
        <v>4.9792862541655201E-4</v>
      </c>
      <c r="O18" s="2">
        <f t="shared" si="5"/>
        <v>2.6298241217422714E-3</v>
      </c>
      <c r="P18" s="2">
        <f t="shared" si="6"/>
        <v>1.7547605522974254E-5</v>
      </c>
    </row>
    <row r="19" spans="1:16" x14ac:dyDescent="0.55000000000000004">
      <c r="A19">
        <f t="shared" si="7"/>
        <v>13.732990749575489</v>
      </c>
      <c r="C19">
        <f t="shared" si="3"/>
        <v>0.14301216364597752</v>
      </c>
      <c r="D19">
        <f t="shared" si="9"/>
        <v>-3.681845532530461E-2</v>
      </c>
      <c r="E19" s="2">
        <f t="shared" si="2"/>
        <v>5.6744812186573649E-4</v>
      </c>
      <c r="K19">
        <f t="shared" si="8"/>
        <v>13.732990749575489</v>
      </c>
      <c r="L19" s="2">
        <v>-1.1938000000000001E-2</v>
      </c>
      <c r="M19" s="2">
        <v>0.166833333261799</v>
      </c>
      <c r="N19" s="2">
        <f t="shared" si="4"/>
        <v>6.1903705719447844E-4</v>
      </c>
      <c r="O19" s="2">
        <f t="shared" si="5"/>
        <v>2.0157783229202963E-4</v>
      </c>
      <c r="P19" s="2">
        <f t="shared" si="6"/>
        <v>2.6116387021830837E-2</v>
      </c>
    </row>
    <row r="20" spans="1:16" x14ac:dyDescent="0.55000000000000004">
      <c r="A20">
        <f t="shared" si="7"/>
        <v>14.732990749575489</v>
      </c>
      <c r="C20">
        <f t="shared" si="3"/>
        <v>0.22207720327582783</v>
      </c>
      <c r="D20">
        <f t="shared" si="9"/>
        <v>6.859463168041406E-3</v>
      </c>
      <c r="E20" s="2">
        <f t="shared" si="2"/>
        <v>3.2402047883358801E-3</v>
      </c>
      <c r="K20">
        <f t="shared" si="8"/>
        <v>14.732990749575489</v>
      </c>
      <c r="L20" s="2">
        <v>2.5146000000000002E-2</v>
      </c>
      <c r="M20" s="2">
        <v>0.2790000000126</v>
      </c>
      <c r="N20" s="2">
        <f t="shared" si="4"/>
        <v>3.343974293065783E-4</v>
      </c>
      <c r="O20" s="2">
        <f t="shared" si="5"/>
        <v>5.2377765484178823E-4</v>
      </c>
      <c r="P20" s="2">
        <f t="shared" si="6"/>
        <v>7.4951282960555143E-2</v>
      </c>
    </row>
    <row r="21" spans="1:16" x14ac:dyDescent="0.55000000000000004">
      <c r="A21">
        <f t="shared" si="7"/>
        <v>15.732990749575489</v>
      </c>
      <c r="C21">
        <f t="shared" si="3"/>
        <v>0.24092444748244296</v>
      </c>
      <c r="D21">
        <f t="shared" si="9"/>
        <v>4.8096953984874194E-2</v>
      </c>
      <c r="E21" s="2">
        <f t="shared" si="2"/>
        <v>6.4120941207932826E-3</v>
      </c>
      <c r="K21">
        <f t="shared" si="8"/>
        <v>15.732990749575489</v>
      </c>
      <c r="L21" s="2">
        <v>5.2577999999999903E-2</v>
      </c>
      <c r="M21" s="2">
        <v>0.3210000000612</v>
      </c>
      <c r="N21" s="2">
        <f t="shared" si="4"/>
        <v>2.0079773389673994E-5</v>
      </c>
      <c r="O21" s="2">
        <f t="shared" si="5"/>
        <v>2.5319201616046134E-3</v>
      </c>
      <c r="P21" s="2">
        <f t="shared" si="6"/>
        <v>9.97121578347933E-2</v>
      </c>
    </row>
    <row r="22" spans="1:16" x14ac:dyDescent="0.55000000000000004">
      <c r="A22">
        <f t="shared" si="7"/>
        <v>16.732990749575489</v>
      </c>
      <c r="C22">
        <f t="shared" si="3"/>
        <v>0.19432927100193151</v>
      </c>
      <c r="D22">
        <f t="shared" si="9"/>
        <v>7.5962283867328381E-2</v>
      </c>
      <c r="E22" s="2">
        <f t="shared" si="2"/>
        <v>7.9365640892264718E-3</v>
      </c>
      <c r="K22">
        <f t="shared" si="8"/>
        <v>16.732990749575489</v>
      </c>
      <c r="L22" s="2">
        <v>7.2897999999999893E-2</v>
      </c>
      <c r="M22" s="2">
        <v>0.2834166667952</v>
      </c>
      <c r="N22" s="2">
        <f t="shared" si="4"/>
        <v>9.3898356195696339E-6</v>
      </c>
      <c r="O22" s="2">
        <f t="shared" si="5"/>
        <v>4.9897537695770787E-3</v>
      </c>
      <c r="P22" s="2">
        <f t="shared" si="6"/>
        <v>7.7389112125668791E-2</v>
      </c>
    </row>
    <row r="23" spans="1:16" x14ac:dyDescent="0.55000000000000004">
      <c r="A23">
        <f t="shared" si="7"/>
        <v>17.732990749575489</v>
      </c>
      <c r="C23">
        <f t="shared" si="3"/>
        <v>9.3837898972969971E-2</v>
      </c>
      <c r="D23">
        <f t="shared" si="9"/>
        <v>8.2973685942571471E-2</v>
      </c>
      <c r="E23" s="2">
        <f t="shared" si="2"/>
        <v>7.0412406899763363E-3</v>
      </c>
      <c r="K23">
        <f t="shared" si="8"/>
        <v>17.732990749575489</v>
      </c>
      <c r="L23" s="2">
        <v>5.8927999999999897E-2</v>
      </c>
      <c r="M23" s="2">
        <v>0.17774999994759899</v>
      </c>
      <c r="N23" s="2">
        <f t="shared" si="4"/>
        <v>5.7819501244878418E-4</v>
      </c>
      <c r="O23" s="2">
        <f t="shared" si="5"/>
        <v>3.2112836640960083E-3</v>
      </c>
      <c r="P23" s="2">
        <f t="shared" si="6"/>
        <v>2.976395072600926E-2</v>
      </c>
    </row>
    <row r="24" spans="1:16" x14ac:dyDescent="0.55000000000000004">
      <c r="A24">
        <f t="shared" si="7"/>
        <v>18.732990749575489</v>
      </c>
      <c r="C24">
        <f t="shared" si="3"/>
        <v>-3.5108132907701893E-2</v>
      </c>
      <c r="D24">
        <f t="shared" si="9"/>
        <v>6.7010146218772784E-2</v>
      </c>
      <c r="E24" s="2">
        <f t="shared" si="2"/>
        <v>4.5035015102496854E-3</v>
      </c>
      <c r="K24">
        <f t="shared" si="8"/>
        <v>18.732990749575489</v>
      </c>
      <c r="L24" s="2">
        <v>3.2766000000000003E-2</v>
      </c>
      <c r="M24" s="2">
        <v>3.2000000058799903E-2</v>
      </c>
      <c r="N24" s="2">
        <f t="shared" si="4"/>
        <v>1.1726615502526902E-3</v>
      </c>
      <c r="O24" s="2">
        <f t="shared" si="5"/>
        <v>9.306275778314647E-4</v>
      </c>
      <c r="P24" s="2">
        <f t="shared" si="6"/>
        <v>7.1675709741847991E-4</v>
      </c>
    </row>
    <row r="25" spans="1:16" x14ac:dyDescent="0.55000000000000004">
      <c r="A25">
        <f t="shared" si="7"/>
        <v>19.732990749575489</v>
      </c>
      <c r="C25">
        <f t="shared" si="3"/>
        <v>-0.15955253590970417</v>
      </c>
      <c r="D25">
        <f t="shared" si="9"/>
        <v>3.1871213289793636E-2</v>
      </c>
      <c r="E25" s="2">
        <f t="shared" si="2"/>
        <v>1.933290787226135E-3</v>
      </c>
      <c r="K25">
        <f t="shared" si="8"/>
        <v>19.732990749575489</v>
      </c>
      <c r="L25" s="2">
        <v>2.7939999999999901E-3</v>
      </c>
      <c r="M25" s="2">
        <v>-0.115583333196599</v>
      </c>
      <c r="N25" s="2">
        <f t="shared" si="4"/>
        <v>8.4548433270015212E-4</v>
      </c>
      <c r="O25" s="2">
        <f t="shared" si="5"/>
        <v>2.8535807207065256E-7</v>
      </c>
      <c r="P25" s="2">
        <f t="shared" si="6"/>
        <v>1.459530101749407E-2</v>
      </c>
    </row>
    <row r="26" spans="1:16" x14ac:dyDescent="0.55000000000000004">
      <c r="A26">
        <f t="shared" si="7"/>
        <v>20.732990749575489</v>
      </c>
      <c r="C26">
        <f t="shared" si="3"/>
        <v>-0.24731452052474689</v>
      </c>
      <c r="D26">
        <f t="shared" si="9"/>
        <v>-1.365640466046969E-2</v>
      </c>
      <c r="E26" s="2">
        <f t="shared" si="2"/>
        <v>4.2633386310817899E-4</v>
      </c>
      <c r="K26">
        <f t="shared" si="8"/>
        <v>20.732990749575489</v>
      </c>
      <c r="L26" s="2">
        <v>-3.3781999999999902E-2</v>
      </c>
      <c r="M26" s="2">
        <v>-0.22666666680799999</v>
      </c>
      <c r="N26" s="2">
        <f t="shared" si="4"/>
        <v>4.0503958777052024E-4</v>
      </c>
      <c r="O26" s="2">
        <f t="shared" si="5"/>
        <v>1.2990121277216169E-3</v>
      </c>
      <c r="P26" s="2">
        <f t="shared" si="6"/>
        <v>5.3774988288630976E-2</v>
      </c>
    </row>
    <row r="27" spans="1:16" x14ac:dyDescent="0.55000000000000004">
      <c r="A27">
        <f t="shared" si="7"/>
        <v>21.732990749575489</v>
      </c>
      <c r="C27">
        <f t="shared" si="3"/>
        <v>-0.27511390443023293</v>
      </c>
      <c r="D27">
        <f t="shared" si="9"/>
        <v>-5.799366388761281E-2</v>
      </c>
      <c r="E27" s="2">
        <f t="shared" si="2"/>
        <v>8.972594573910413E-7</v>
      </c>
      <c r="K27">
        <f t="shared" si="8"/>
        <v>21.732990749575489</v>
      </c>
      <c r="L27" s="2">
        <v>-5.8419999999999903E-2</v>
      </c>
      <c r="M27" s="2">
        <v>-0.27416666662619898</v>
      </c>
      <c r="N27" s="2">
        <f t="shared" si="4"/>
        <v>1.817624807253392E-7</v>
      </c>
      <c r="O27" s="2">
        <f t="shared" si="5"/>
        <v>3.6820394420549918E-3</v>
      </c>
      <c r="P27" s="2">
        <f t="shared" si="6"/>
        <v>7.806120117622839E-2</v>
      </c>
    </row>
    <row r="28" spans="1:16" x14ac:dyDescent="0.55000000000000004">
      <c r="A28">
        <f t="shared" si="7"/>
        <v>22.732990749575489</v>
      </c>
      <c r="C28">
        <f t="shared" si="3"/>
        <v>-0.23449514092365262</v>
      </c>
      <c r="D28">
        <f t="shared" si="9"/>
        <v>-8.9677378468939611E-2</v>
      </c>
      <c r="E28" s="2">
        <f t="shared" si="2"/>
        <v>1.4612439306600124E-4</v>
      </c>
      <c r="K28">
        <f t="shared" si="8"/>
        <v>22.732990749575489</v>
      </c>
      <c r="L28" s="2">
        <v>-7.3659999999999906E-2</v>
      </c>
      <c r="M28" s="2">
        <v>-0.246583333223</v>
      </c>
      <c r="N28" s="2">
        <f t="shared" si="4"/>
        <v>2.5655641301725328E-4</v>
      </c>
      <c r="O28" s="2">
        <f t="shared" si="5"/>
        <v>5.7638176760756365E-3</v>
      </c>
      <c r="P28" s="2">
        <f t="shared" si="6"/>
        <v>6.3408786605304912E-2</v>
      </c>
    </row>
    <row r="29" spans="1:16" x14ac:dyDescent="0.55000000000000004">
      <c r="A29">
        <f t="shared" si="7"/>
        <v>23.732990749575489</v>
      </c>
      <c r="C29">
        <f t="shared" si="3"/>
        <v>-0.1340621336059003</v>
      </c>
      <c r="D29">
        <f t="shared" si="9"/>
        <v>-0.10025430523959644</v>
      </c>
      <c r="E29" s="2">
        <f t="shared" si="2"/>
        <v>3.1878434663765816E-4</v>
      </c>
      <c r="K29">
        <f t="shared" si="8"/>
        <v>23.732990749575489</v>
      </c>
      <c r="L29" s="2">
        <v>-6.7056000000000004E-2</v>
      </c>
      <c r="M29" s="2">
        <v>-0.15191666654960001</v>
      </c>
      <c r="N29" s="2">
        <f t="shared" si="4"/>
        <v>1.1021274707814163E-3</v>
      </c>
      <c r="O29" s="2">
        <f t="shared" si="5"/>
        <v>4.8046816306667045E-3</v>
      </c>
      <c r="P29" s="2">
        <f t="shared" si="6"/>
        <v>2.4694345792858029E-2</v>
      </c>
    </row>
    <row r="30" spans="1:16" x14ac:dyDescent="0.55000000000000004">
      <c r="A30">
        <f t="shared" si="7"/>
        <v>24.732990749575489</v>
      </c>
      <c r="C30">
        <f t="shared" si="3"/>
        <v>2.5442218845535582E-3</v>
      </c>
      <c r="D30">
        <f t="shared" si="9"/>
        <v>-8.6435954100184287E-2</v>
      </c>
      <c r="E30" s="2">
        <f t="shared" si="2"/>
        <v>3.6905824380440848E-4</v>
      </c>
      <c r="K30">
        <f t="shared" si="8"/>
        <v>24.732990749575489</v>
      </c>
      <c r="L30" s="2">
        <v>-4.4704000000000001E-2</v>
      </c>
      <c r="M30" s="2">
        <v>-1.6666666793599998E-2</v>
      </c>
      <c r="N30" s="2">
        <f t="shared" si="4"/>
        <v>1.741555993019888E-3</v>
      </c>
      <c r="O30" s="2">
        <f t="shared" si="5"/>
        <v>2.2055995274364213E-3</v>
      </c>
      <c r="P30" s="2">
        <f t="shared" si="6"/>
        <v>4.7936244107388368E-4</v>
      </c>
    </row>
    <row r="31" spans="1:16" x14ac:dyDescent="0.55000000000000004">
      <c r="A31">
        <f t="shared" si="7"/>
        <v>25.732990749575489</v>
      </c>
      <c r="C31">
        <f t="shared" si="3"/>
        <v>0.14243110525958116</v>
      </c>
      <c r="D31">
        <f t="shared" si="9"/>
        <v>-5.0972528674739725E-2</v>
      </c>
      <c r="E31" s="2">
        <f t="shared" si="2"/>
        <v>2.9233380145435008E-4</v>
      </c>
      <c r="K31">
        <f t="shared" si="8"/>
        <v>25.732990749575489</v>
      </c>
      <c r="L31" s="2">
        <v>-4.5719999999999997E-3</v>
      </c>
      <c r="M31" s="2">
        <v>0.1253333334324</v>
      </c>
      <c r="N31" s="2">
        <f t="shared" si="4"/>
        <v>2.1530090612953434E-3</v>
      </c>
      <c r="O31" s="2">
        <f t="shared" si="5"/>
        <v>4.6673639182050135E-5</v>
      </c>
      <c r="P31" s="2">
        <f t="shared" si="6"/>
        <v>1.4425367879148533E-2</v>
      </c>
    </row>
    <row r="32" spans="1:16" x14ac:dyDescent="0.55000000000000004">
      <c r="A32">
        <f t="shared" si="7"/>
        <v>26.732990749575489</v>
      </c>
      <c r="C32">
        <f t="shared" si="3"/>
        <v>0.25156672021614246</v>
      </c>
      <c r="D32">
        <f t="shared" si="9"/>
        <v>-2.023484090501626E-3</v>
      </c>
      <c r="E32" s="2">
        <f t="shared" si="2"/>
        <v>2.6896175869766081E-4</v>
      </c>
      <c r="K32">
        <f t="shared" si="8"/>
        <v>26.732990749575489</v>
      </c>
      <c r="L32" s="2">
        <v>2.6669999999999999E-2</v>
      </c>
      <c r="M32" s="2">
        <v>0.23516666659739899</v>
      </c>
      <c r="N32" s="2">
        <f t="shared" si="4"/>
        <v>8.2331602925186985E-4</v>
      </c>
      <c r="O32" s="2">
        <f t="shared" si="5"/>
        <v>5.958573354397234E-4</v>
      </c>
      <c r="P32" s="2">
        <f t="shared" si="6"/>
        <v>5.2871937352063303E-2</v>
      </c>
    </row>
    <row r="33" spans="1:16" x14ac:dyDescent="0.55000000000000004">
      <c r="A33">
        <f t="shared" si="7"/>
        <v>27.732990749575489</v>
      </c>
      <c r="C33">
        <f t="shared" si="3"/>
        <v>0.30320374389254406</v>
      </c>
      <c r="D33">
        <f t="shared" si="9"/>
        <v>4.8822823563123854E-2</v>
      </c>
      <c r="E33" s="2">
        <f t="shared" si="2"/>
        <v>3.253361546093652E-4</v>
      </c>
      <c r="K33">
        <f t="shared" si="8"/>
        <v>27.732990749575489</v>
      </c>
      <c r="L33" s="2">
        <v>5.1816000000000001E-2</v>
      </c>
      <c r="M33" s="2">
        <v>0.28516666667340002</v>
      </c>
      <c r="N33" s="2">
        <f t="shared" si="4"/>
        <v>8.9591051822705845E-6</v>
      </c>
      <c r="O33" s="2">
        <f t="shared" si="5"/>
        <v>2.4558158853056557E-3</v>
      </c>
      <c r="P33" s="2">
        <f t="shared" si="6"/>
        <v>7.8365836009695808E-2</v>
      </c>
    </row>
    <row r="34" spans="1:16" x14ac:dyDescent="0.55000000000000004">
      <c r="A34">
        <f t="shared" si="7"/>
        <v>28.732990749575489</v>
      </c>
      <c r="C34">
        <f t="shared" si="3"/>
        <v>0.28451624091658395</v>
      </c>
      <c r="D34">
        <f t="shared" si="9"/>
        <v>8.9390618739727937E-2</v>
      </c>
      <c r="E34" s="2">
        <f t="shared" si="2"/>
        <v>5.4910116265733907E-4</v>
      </c>
      <c r="K34">
        <f t="shared" si="8"/>
        <v>28.732990749575489</v>
      </c>
      <c r="L34" s="2">
        <v>7.3659999999999906E-2</v>
      </c>
      <c r="M34" s="2">
        <v>0.26108333322979999</v>
      </c>
      <c r="N34" s="2">
        <f t="shared" si="4"/>
        <v>2.4745236593468268E-4</v>
      </c>
      <c r="O34" s="2">
        <f t="shared" si="5"/>
        <v>5.0979870138760479E-3</v>
      </c>
      <c r="P34" s="2">
        <f t="shared" si="6"/>
        <v>6.5462115061124038E-2</v>
      </c>
    </row>
    <row r="35" spans="1:16" x14ac:dyDescent="0.55000000000000004">
      <c r="A35">
        <f t="shared" si="7"/>
        <v>29.732990749575489</v>
      </c>
      <c r="C35">
        <f t="shared" ref="C35:C50" si="10">($B$3*EXP(-C$4*((PI()/($B$1*$B$2)))^0.5)*SIN(2*PI()*$A35/$B$2-C$4*SQRT(PI()/($B$1*$B$2))))+($C$3*EXP(-C$4*((PI()/($B$1*$C$2)))^0.5)*SIN(2*PI()*$A35/$C$2-C$4*SQRT(PI()/($B$1*$C$2))))</f>
        <v>0.19979640814712085</v>
      </c>
      <c r="D35">
        <f t="shared" si="9"/>
        <v>0.10991413749434206</v>
      </c>
      <c r="E35" s="2">
        <f t="shared" si="2"/>
        <v>1.0592686837606606E-3</v>
      </c>
      <c r="K35">
        <f t="shared" si="8"/>
        <v>29.732990749575489</v>
      </c>
      <c r="L35" s="2">
        <v>6.7309999999999898E-2</v>
      </c>
      <c r="M35" s="2">
        <v>0.16724999999260001</v>
      </c>
      <c r="N35" s="2">
        <f t="shared" si="4"/>
        <v>1.8151125316368118E-3</v>
      </c>
      <c r="O35" s="2">
        <f t="shared" si="5"/>
        <v>4.2315271113846512E-3</v>
      </c>
      <c r="P35" s="2">
        <f t="shared" si="6"/>
        <v>2.625123203107035E-2</v>
      </c>
    </row>
    <row r="36" spans="1:16" x14ac:dyDescent="0.55000000000000004">
      <c r="A36">
        <f t="shared" si="7"/>
        <v>30.732990749575489</v>
      </c>
      <c r="C36">
        <f t="shared" si="10"/>
        <v>6.9413491430056901E-2</v>
      </c>
      <c r="D36">
        <f t="shared" si="9"/>
        <v>0.10544613291104635</v>
      </c>
      <c r="E36" s="2">
        <f t="shared" si="2"/>
        <v>1.7707397173399081E-3</v>
      </c>
      <c r="K36">
        <f t="shared" si="8"/>
        <v>30.732990749575489</v>
      </c>
      <c r="L36" s="2">
        <v>4.5212000000000002E-2</v>
      </c>
      <c r="M36" s="2">
        <v>2.7333333192000001E-2</v>
      </c>
      <c r="N36" s="2">
        <f t="shared" si="4"/>
        <v>3.6281507675455966E-3</v>
      </c>
      <c r="O36" s="2">
        <f t="shared" si="5"/>
        <v>1.8448905547146029E-3</v>
      </c>
      <c r="P36" s="2">
        <f t="shared" si="6"/>
        <v>4.886598833007855E-4</v>
      </c>
    </row>
    <row r="37" spans="1:16" x14ac:dyDescent="0.55000000000000004">
      <c r="A37">
        <f t="shared" si="7"/>
        <v>31.732990749575489</v>
      </c>
      <c r="C37">
        <f t="shared" si="10"/>
        <v>-7.5207701913751202E-2</v>
      </c>
      <c r="D37">
        <f t="shared" si="9"/>
        <v>7.7078568209100543E-2</v>
      </c>
      <c r="E37" s="2">
        <f t="shared" si="2"/>
        <v>2.4461892021193543E-3</v>
      </c>
      <c r="K37">
        <f t="shared" si="8"/>
        <v>31.732990749575489</v>
      </c>
      <c r="L37" s="2">
        <v>1.3969999999999899E-2</v>
      </c>
      <c r="M37" s="2">
        <v>-0.1246666667444</v>
      </c>
      <c r="N37" s="2">
        <f t="shared" si="4"/>
        <v>3.982691381402708E-3</v>
      </c>
      <c r="O37" s="2">
        <f t="shared" si="5"/>
        <v>1.3712853045692703E-4</v>
      </c>
      <c r="P37" s="2">
        <f t="shared" si="6"/>
        <v>1.687254143217267E-2</v>
      </c>
    </row>
    <row r="38" spans="1:16" x14ac:dyDescent="0.55000000000000004">
      <c r="A38">
        <f t="shared" si="7"/>
        <v>32.732990749575492</v>
      </c>
      <c r="C38">
        <f t="shared" si="10"/>
        <v>-0.19934025334995564</v>
      </c>
      <c r="D38">
        <f t="shared" si="9"/>
        <v>3.1671919361401207E-2</v>
      </c>
      <c r="E38" s="2">
        <f t="shared" si="2"/>
        <v>2.6429620399285193E-3</v>
      </c>
      <c r="K38">
        <f t="shared" si="8"/>
        <v>32.732990749575492</v>
      </c>
      <c r="L38" s="2">
        <v>-2.6162000000000001E-2</v>
      </c>
      <c r="M38" s="2">
        <v>-0.250749999896</v>
      </c>
      <c r="N38" s="2">
        <f t="shared" si="4"/>
        <v>3.3447622287010579E-3</v>
      </c>
      <c r="O38" s="2">
        <f t="shared" si="5"/>
        <v>8.0779933071130035E-4</v>
      </c>
      <c r="P38" s="2">
        <f t="shared" si="6"/>
        <v>6.5524572833571645E-2</v>
      </c>
    </row>
    <row r="39" spans="1:16" x14ac:dyDescent="0.55000000000000004">
      <c r="A39">
        <f t="shared" si="7"/>
        <v>33.732990749575492</v>
      </c>
      <c r="C39">
        <f t="shared" si="10"/>
        <v>-0.2735123454991959</v>
      </c>
      <c r="D39">
        <f t="shared" si="9"/>
        <v>-1.9839487626213848E-2</v>
      </c>
      <c r="E39" s="2">
        <f t="shared" si="2"/>
        <v>2.0995629314724071E-3</v>
      </c>
      <c r="K39">
        <f t="shared" si="8"/>
        <v>33.732990749575492</v>
      </c>
      <c r="L39" s="2">
        <v>-5.9436000000000003E-2</v>
      </c>
      <c r="M39" s="2">
        <v>-0.31933333339199899</v>
      </c>
      <c r="N39" s="2">
        <f t="shared" si="4"/>
        <v>1.5678837921674002E-3</v>
      </c>
      <c r="O39" s="2">
        <f t="shared" si="5"/>
        <v>3.8063730736563805E-3</v>
      </c>
      <c r="P39" s="2">
        <f t="shared" si="6"/>
        <v>0.1053398517039308</v>
      </c>
    </row>
    <row r="40" spans="1:16" x14ac:dyDescent="0.55000000000000004">
      <c r="A40">
        <f t="shared" si="7"/>
        <v>34.732990749575492</v>
      </c>
      <c r="C40">
        <f t="shared" si="10"/>
        <v>-0.28074105578615999</v>
      </c>
      <c r="D40">
        <f t="shared" si="9"/>
        <v>-6.5144496808209315E-2</v>
      </c>
      <c r="E40" s="2">
        <f t="shared" si="2"/>
        <v>1.122849347272162E-3</v>
      </c>
      <c r="K40">
        <f t="shared" si="8"/>
        <v>34.732990749575492</v>
      </c>
      <c r="L40" s="2">
        <v>-8.2804000000000003E-2</v>
      </c>
      <c r="M40" s="2">
        <v>-0.3142500000738</v>
      </c>
      <c r="N40" s="2">
        <f t="shared" si="4"/>
        <v>3.118580529808655E-4</v>
      </c>
      <c r="O40" s="2">
        <f t="shared" si="5"/>
        <v>7.2358519124880397E-3</v>
      </c>
      <c r="P40" s="2">
        <f t="shared" si="6"/>
        <v>0.10206598835068646</v>
      </c>
    </row>
    <row r="41" spans="1:16" x14ac:dyDescent="0.55000000000000004">
      <c r="A41">
        <f t="shared" si="7"/>
        <v>35.732990749575492</v>
      </c>
      <c r="C41">
        <f t="shared" si="10"/>
        <v>-0.22064688876679539</v>
      </c>
      <c r="D41">
        <f t="shared" si="9"/>
        <v>-9.3583846416161853E-2</v>
      </c>
      <c r="E41" s="2">
        <f t="shared" si="2"/>
        <v>2.0841092964577062E-4</v>
      </c>
      <c r="K41">
        <f t="shared" si="8"/>
        <v>35.732990749575492</v>
      </c>
      <c r="L41" s="2">
        <v>-8.9661999999999895E-2</v>
      </c>
      <c r="M41" s="2">
        <v>-0.23508333326139899</v>
      </c>
      <c r="N41" s="2">
        <f t="shared" si="4"/>
        <v>1.53808793119624E-5</v>
      </c>
      <c r="O41" s="2">
        <f t="shared" si="5"/>
        <v>8.4496193057973113E-3</v>
      </c>
      <c r="P41" s="2">
        <f t="shared" si="6"/>
        <v>5.7749383309359831E-2</v>
      </c>
    </row>
    <row r="42" spans="1:16" x14ac:dyDescent="0.55000000000000004">
      <c r="A42">
        <f t="shared" si="7"/>
        <v>36.732990749575492</v>
      </c>
      <c r="C42">
        <f t="shared" si="10"/>
        <v>-0.10943206310225227</v>
      </c>
      <c r="D42">
        <f t="shared" si="9"/>
        <v>-9.8758113972149578E-2</v>
      </c>
      <c r="E42" s="2">
        <f t="shared" si="2"/>
        <v>4.2450391156757241E-5</v>
      </c>
      <c r="K42">
        <f t="shared" si="8"/>
        <v>36.732990749575492</v>
      </c>
      <c r="L42" s="2">
        <v>-6.8833999999999895E-2</v>
      </c>
      <c r="M42" s="2">
        <v>-0.1029166666326</v>
      </c>
      <c r="N42" s="2">
        <f t="shared" si="4"/>
        <v>8.9545259701820389E-4</v>
      </c>
      <c r="O42" s="2">
        <f t="shared" si="5"/>
        <v>5.0543299379690971E-3</v>
      </c>
      <c r="P42" s="2">
        <f t="shared" si="6"/>
        <v>1.1695199805183661E-2</v>
      </c>
    </row>
    <row r="43" spans="1:16" x14ac:dyDescent="0.55000000000000004">
      <c r="A43">
        <f t="shared" si="7"/>
        <v>37.732990749575492</v>
      </c>
      <c r="C43">
        <f t="shared" si="10"/>
        <v>2.4262509966779096E-2</v>
      </c>
      <c r="D43">
        <f t="shared" si="9"/>
        <v>-8.0068134598690596E-2</v>
      </c>
      <c r="E43" s="2">
        <f t="shared" si="2"/>
        <v>7.6015030853547507E-4</v>
      </c>
      <c r="K43">
        <f t="shared" si="8"/>
        <v>37.732990749575492</v>
      </c>
      <c r="L43" s="2">
        <v>-3.2258000000000002E-2</v>
      </c>
      <c r="M43" s="2">
        <v>5.1833333468000002E-2</v>
      </c>
      <c r="N43" s="2">
        <f t="shared" si="4"/>
        <v>2.2858089703449115E-3</v>
      </c>
      <c r="O43" s="2">
        <f t="shared" si="5"/>
        <v>1.1914792643195594E-3</v>
      </c>
      <c r="P43" s="2">
        <f t="shared" si="6"/>
        <v>2.1720868935523434E-3</v>
      </c>
    </row>
    <row r="44" spans="1:16" x14ac:dyDescent="0.55000000000000004">
      <c r="A44">
        <f t="shared" si="7"/>
        <v>38.732990749575492</v>
      </c>
      <c r="C44">
        <f t="shared" si="10"/>
        <v>0.14657920560447446</v>
      </c>
      <c r="D44">
        <f t="shared" si="9"/>
        <v>-4.2807991184781485E-2</v>
      </c>
      <c r="E44" s="2">
        <f t="shared" si="2"/>
        <v>2.0253715226143595E-3</v>
      </c>
      <c r="K44">
        <f t="shared" si="8"/>
        <v>38.732990749575492</v>
      </c>
      <c r="L44" s="2">
        <v>6.8579999999999804E-3</v>
      </c>
      <c r="M44" s="2">
        <v>0.1915833334442</v>
      </c>
      <c r="N44" s="2">
        <f t="shared" si="4"/>
        <v>2.4667106803667902E-3</v>
      </c>
      <c r="O44" s="2">
        <f t="shared" si="5"/>
        <v>2.1143343666564567E-5</v>
      </c>
      <c r="P44" s="2">
        <f t="shared" si="6"/>
        <v>3.4728429404166747E-2</v>
      </c>
    </row>
    <row r="45" spans="1:16" x14ac:dyDescent="0.55000000000000004">
      <c r="A45">
        <f t="shared" si="7"/>
        <v>39.732990749575492</v>
      </c>
      <c r="C45">
        <f t="shared" si="10"/>
        <v>0.22693574362802851</v>
      </c>
      <c r="D45">
        <f t="shared" si="9"/>
        <v>3.2080148102936086E-3</v>
      </c>
      <c r="E45" s="2">
        <f t="shared" si="2"/>
        <v>3.1619166936238713E-3</v>
      </c>
      <c r="K45">
        <f t="shared" si="8"/>
        <v>39.732990749575492</v>
      </c>
      <c r="L45" s="2">
        <v>3.9370000000000002E-2</v>
      </c>
      <c r="M45" s="2">
        <v>0.28316666655860001</v>
      </c>
      <c r="N45" s="2">
        <f t="shared" si="4"/>
        <v>1.3076891728605448E-3</v>
      </c>
      <c r="O45" s="2">
        <f t="shared" si="5"/>
        <v>1.3771661404225176E-3</v>
      </c>
      <c r="P45" s="2">
        <f t="shared" si="6"/>
        <v>7.7250080000973761E-2</v>
      </c>
    </row>
    <row r="46" spans="1:16" x14ac:dyDescent="0.55000000000000004">
      <c r="A46">
        <f t="shared" si="7"/>
        <v>40.732990749575492</v>
      </c>
      <c r="C46">
        <f t="shared" si="10"/>
        <v>0.24566400166250743</v>
      </c>
      <c r="D46">
        <f t="shared" si="9"/>
        <v>4.6137429427989436E-2</v>
      </c>
      <c r="E46" s="2">
        <f t="shared" si="2"/>
        <v>3.6303836413485381E-3</v>
      </c>
      <c r="K46">
        <f t="shared" si="8"/>
        <v>40.732990749575492</v>
      </c>
      <c r="L46" s="2">
        <v>6.5532000000000007E-2</v>
      </c>
      <c r="M46" s="2">
        <v>0.30591666667699902</v>
      </c>
      <c r="N46" s="2">
        <f t="shared" si="4"/>
        <v>3.7614936767269843E-4</v>
      </c>
      <c r="O46" s="2">
        <f t="shared" si="5"/>
        <v>4.003369922687074E-3</v>
      </c>
      <c r="P46" s="2">
        <f t="shared" si="6"/>
        <v>9.0413866440272911E-2</v>
      </c>
    </row>
    <row r="47" spans="1:16" x14ac:dyDescent="0.55000000000000004">
      <c r="A47">
        <f t="shared" si="7"/>
        <v>41.732990749575492</v>
      </c>
      <c r="C47">
        <f t="shared" si="10"/>
        <v>0.19888818232326497</v>
      </c>
      <c r="D47">
        <f t="shared" si="9"/>
        <v>7.5095163024515382E-2</v>
      </c>
      <c r="E47" s="2">
        <f t="shared" si="2"/>
        <v>3.2427502302409391E-3</v>
      </c>
      <c r="K47">
        <f t="shared" si="8"/>
        <v>41.732990749575492</v>
      </c>
      <c r="L47" s="2">
        <v>7.5184000000000001E-2</v>
      </c>
      <c r="M47" s="2">
        <v>0.25583333339199898</v>
      </c>
      <c r="N47" s="2">
        <f t="shared" si="4"/>
        <v>7.8920082132547171E-9</v>
      </c>
      <c r="O47" s="2">
        <f t="shared" si="5"/>
        <v>5.317937366473997E-3</v>
      </c>
      <c r="P47" s="2">
        <f t="shared" si="6"/>
        <v>6.280319328819628E-2</v>
      </c>
    </row>
    <row r="48" spans="1:16" x14ac:dyDescent="0.55000000000000004">
      <c r="A48">
        <f t="shared" si="7"/>
        <v>42.732990749575492</v>
      </c>
      <c r="C48">
        <f t="shared" si="10"/>
        <v>9.9427082133303091E-2</v>
      </c>
      <c r="D48">
        <f t="shared" si="9"/>
        <v>8.2884730863963363E-2</v>
      </c>
      <c r="E48" s="2">
        <f t="shared" si="2"/>
        <v>2.5072970969351443E-3</v>
      </c>
      <c r="K48">
        <f t="shared" si="8"/>
        <v>42.732990749575492</v>
      </c>
      <c r="L48" s="2">
        <v>6.5532000000000007E-2</v>
      </c>
      <c r="M48" s="2">
        <v>0.14949999993259999</v>
      </c>
      <c r="N48" s="2">
        <f t="shared" si="4"/>
        <v>3.0111726843714642E-4</v>
      </c>
      <c r="O48" s="2">
        <f t="shared" si="5"/>
        <v>4.003369922687074E-3</v>
      </c>
      <c r="P48" s="2">
        <f t="shared" si="6"/>
        <v>2.0814502169874204E-2</v>
      </c>
    </row>
    <row r="49" spans="1:16" x14ac:dyDescent="0.55000000000000004">
      <c r="A49">
        <f t="shared" si="7"/>
        <v>43.732990749575492</v>
      </c>
      <c r="C49">
        <f t="shared" si="10"/>
        <v>-2.6499457055699945E-2</v>
      </c>
      <c r="D49">
        <f t="shared" si="9"/>
        <v>6.779222001267754E-2</v>
      </c>
      <c r="E49" s="2">
        <f t="shared" si="2"/>
        <v>1.5734013582375088E-3</v>
      </c>
      <c r="K49">
        <f t="shared" si="8"/>
        <v>43.732990749575492</v>
      </c>
      <c r="L49" s="2">
        <v>4.0131999999999897E-2</v>
      </c>
      <c r="M49" s="2">
        <v>1.31666665037999E-2</v>
      </c>
      <c r="N49" s="2">
        <f t="shared" si="4"/>
        <v>7.6508777114973274E-4</v>
      </c>
      <c r="O49" s="2">
        <f t="shared" si="5"/>
        <v>1.4343027127214773E-3</v>
      </c>
      <c r="P49" s="2">
        <f t="shared" si="6"/>
        <v>6.3027499616620934E-5</v>
      </c>
    </row>
    <row r="50" spans="1:16" x14ac:dyDescent="0.55000000000000004">
      <c r="A50">
        <f t="shared" si="7"/>
        <v>44.732990749575492</v>
      </c>
      <c r="C50">
        <f t="shared" si="10"/>
        <v>-0.14593003179358419</v>
      </c>
      <c r="D50">
        <f t="shared" ref="D50:D65" si="11">($B$3*EXP(-D$4*((PI()/($B$1*$B$2)))^0.5)*SIN(2*PI()*$A50/$B$2-D$4*SQRT(PI()/($B$1*$B$2))))+($C$3*EXP(-D$4*((PI()/($B$1*$C$2)))^0.5)*SIN(2*PI()*$A50/$C$2-D$4*SQRT(PI()/($B$1*$C$2))))</f>
        <v>3.3995322635417824E-2</v>
      </c>
      <c r="E50" s="2">
        <f t="shared" si="2"/>
        <v>7.9881780507925853E-4</v>
      </c>
      <c r="K50">
        <f t="shared" si="8"/>
        <v>44.732990749575492</v>
      </c>
      <c r="L50" s="2">
        <v>7.8740000000000008E-3</v>
      </c>
      <c r="M50" s="2">
        <v>-0.117666666723599</v>
      </c>
      <c r="N50" s="2">
        <f t="shared" si="4"/>
        <v>6.823234962235916E-4</v>
      </c>
      <c r="O50" s="2">
        <f t="shared" si="5"/>
        <v>3.1519120065188275E-5</v>
      </c>
      <c r="P50" s="2">
        <f t="shared" si="6"/>
        <v>1.5103020566386202E-2</v>
      </c>
    </row>
    <row r="51" spans="1:16" x14ac:dyDescent="0.55000000000000004">
      <c r="A51">
        <f t="shared" si="7"/>
        <v>45.732990749575492</v>
      </c>
      <c r="C51">
        <f t="shared" ref="C51:C66" si="12">($B$3*EXP(-C$4*((PI()/($B$1*$B$2)))^0.5)*SIN(2*PI()*$A51/$B$2-C$4*SQRT(PI()/($B$1*$B$2))))+($C$3*EXP(-C$4*((PI()/($B$1*$C$2)))^0.5)*SIN(2*PI()*$A51/$C$2-C$4*SQRT(PI()/($B$1*$C$2))))</f>
        <v>-0.22751522235732866</v>
      </c>
      <c r="D51">
        <f t="shared" si="11"/>
        <v>-9.5131421472109401E-3</v>
      </c>
      <c r="E51" s="2">
        <f t="shared" si="2"/>
        <v>3.2155264484160493E-4</v>
      </c>
      <c r="K51">
        <f t="shared" si="8"/>
        <v>45.732990749575492</v>
      </c>
      <c r="L51" s="2">
        <v>-2.7431999999999901E-2</v>
      </c>
      <c r="M51" s="2">
        <v>-0.209583333308999</v>
      </c>
      <c r="N51" s="2">
        <f t="shared" si="4"/>
        <v>3.210854667484566E-4</v>
      </c>
      <c r="O51" s="2">
        <f t="shared" si="5"/>
        <v>8.8160363021301503E-4</v>
      </c>
      <c r="P51" s="2">
        <f t="shared" si="6"/>
        <v>4.614377163070256E-2</v>
      </c>
    </row>
    <row r="52" spans="1:16" x14ac:dyDescent="0.55000000000000004">
      <c r="A52">
        <f t="shared" si="7"/>
        <v>46.732990749575492</v>
      </c>
      <c r="C52">
        <f t="shared" si="12"/>
        <v>-0.24946949147068664</v>
      </c>
      <c r="D52">
        <f t="shared" si="11"/>
        <v>-5.1215729345626973E-2</v>
      </c>
      <c r="E52" s="2">
        <f t="shared" si="2"/>
        <v>7.8963804141127868E-5</v>
      </c>
      <c r="K52">
        <f t="shared" si="8"/>
        <v>46.732990749575492</v>
      </c>
      <c r="L52" s="2">
        <v>-5.3593999999999899E-2</v>
      </c>
      <c r="M52" s="2">
        <v>-0.2405833334628</v>
      </c>
      <c r="N52" s="2">
        <f t="shared" si="4"/>
        <v>5.6561713054514242E-6</v>
      </c>
      <c r="O52" s="2">
        <f t="shared" si="5"/>
        <v>3.1196481839484537E-3</v>
      </c>
      <c r="P52" s="2">
        <f t="shared" si="6"/>
        <v>6.0423054559160853E-2</v>
      </c>
    </row>
    <row r="53" spans="1:16" x14ac:dyDescent="0.55000000000000004">
      <c r="A53">
        <f t="shared" si="7"/>
        <v>47.732990749575492</v>
      </c>
      <c r="C53">
        <f t="shared" si="12"/>
        <v>-0.20512593769268705</v>
      </c>
      <c r="D53">
        <f t="shared" si="11"/>
        <v>-7.9999340502202032E-2</v>
      </c>
      <c r="E53" s="2">
        <f t="shared" si="2"/>
        <v>1.0870237912014733E-6</v>
      </c>
      <c r="K53">
        <f t="shared" si="8"/>
        <v>47.732990749575492</v>
      </c>
      <c r="L53" s="2">
        <v>-6.4515999999999907E-2</v>
      </c>
      <c r="M53" s="2">
        <v>-0.20408333336160001</v>
      </c>
      <c r="N53" s="2">
        <f t="shared" si="4"/>
        <v>2.3973383310713276E-4</v>
      </c>
      <c r="O53" s="2">
        <f t="shared" si="5"/>
        <v>4.4590089116632496E-3</v>
      </c>
      <c r="P53" s="2">
        <f t="shared" si="6"/>
        <v>4.381110050141105E-2</v>
      </c>
    </row>
    <row r="54" spans="1:16" x14ac:dyDescent="0.55000000000000004">
      <c r="A54">
        <f t="shared" si="7"/>
        <v>48.732990749575492</v>
      </c>
      <c r="C54">
        <f t="shared" si="12"/>
        <v>-0.10469764544742524</v>
      </c>
      <c r="D54">
        <f t="shared" si="11"/>
        <v>-8.7987047407244182E-2</v>
      </c>
      <c r="E54" s="2">
        <f t="shared" si="2"/>
        <v>4.2933350567912492E-5</v>
      </c>
      <c r="K54">
        <f t="shared" si="8"/>
        <v>48.732990749575492</v>
      </c>
      <c r="L54" s="2">
        <v>-5.3594000000000003E-2</v>
      </c>
      <c r="M54" s="2">
        <v>-0.111250000029399</v>
      </c>
      <c r="N54" s="2">
        <f t="shared" si="4"/>
        <v>1.1828817099569454E-3</v>
      </c>
      <c r="O54" s="2">
        <f t="shared" si="5"/>
        <v>3.1196481839484654E-3</v>
      </c>
      <c r="P54" s="2">
        <f t="shared" si="6"/>
        <v>1.3567050049065887E-2</v>
      </c>
    </row>
    <row r="55" spans="1:16" x14ac:dyDescent="0.55000000000000004">
      <c r="A55">
        <f t="shared" si="7"/>
        <v>49.732990749575492</v>
      </c>
      <c r="C55">
        <f t="shared" si="12"/>
        <v>2.7202023500213134E-2</v>
      </c>
      <c r="D55">
        <f t="shared" si="11"/>
        <v>-7.256109069349892E-2</v>
      </c>
      <c r="E55" s="2">
        <f t="shared" si="2"/>
        <v>2.1860677696340996E-4</v>
      </c>
      <c r="K55">
        <f t="shared" si="8"/>
        <v>49.732990749575492</v>
      </c>
      <c r="L55" s="2">
        <v>-3.5305999999999997E-2</v>
      </c>
      <c r="M55" s="2">
        <v>1.24166666575999E-2</v>
      </c>
      <c r="N55" s="2">
        <f t="shared" si="4"/>
        <v>1.38794178258083E-3</v>
      </c>
      <c r="O55" s="2">
        <f t="shared" si="5"/>
        <v>1.4111901431236883E-3</v>
      </c>
      <c r="P55" s="2">
        <f t="shared" si="6"/>
        <v>5.1681522742133707E-5</v>
      </c>
    </row>
    <row r="56" spans="1:16" x14ac:dyDescent="0.55000000000000004">
      <c r="A56">
        <f t="shared" si="7"/>
        <v>50.732990749575492</v>
      </c>
      <c r="C56">
        <f t="shared" si="12"/>
        <v>0.15766684117448368</v>
      </c>
      <c r="D56">
        <f t="shared" si="11"/>
        <v>-3.7067380003008597E-2</v>
      </c>
      <c r="E56" s="2">
        <f t="shared" si="2"/>
        <v>6.0025854248869275E-4</v>
      </c>
      <c r="K56">
        <f t="shared" si="8"/>
        <v>50.732990749575492</v>
      </c>
      <c r="L56" s="2">
        <v>1.2700000000000001E-3</v>
      </c>
      <c r="M56" s="2">
        <v>0.13316666683860001</v>
      </c>
      <c r="N56" s="2">
        <f t="shared" si="4"/>
        <v>1.4697547054950836E-3</v>
      </c>
      <c r="O56" s="2">
        <f t="shared" si="5"/>
        <v>9.7972547413538296E-7</v>
      </c>
      <c r="P56" s="2">
        <f t="shared" si="6"/>
        <v>1.6368384239015689E-2</v>
      </c>
    </row>
    <row r="57" spans="1:16" x14ac:dyDescent="0.55000000000000004">
      <c r="A57">
        <f t="shared" si="7"/>
        <v>51.732990749575492</v>
      </c>
      <c r="C57">
        <f t="shared" si="12"/>
        <v>0.25371112220654735</v>
      </c>
      <c r="D57">
        <f t="shared" si="11"/>
        <v>9.9785527818424362E-3</v>
      </c>
      <c r="E57" s="2">
        <f t="shared" si="2"/>
        <v>1.1308281737898839E-3</v>
      </c>
      <c r="K57">
        <f t="shared" si="8"/>
        <v>51.732990749575492</v>
      </c>
      <c r="L57" s="2">
        <v>3.175E-2</v>
      </c>
      <c r="M57" s="2">
        <v>0.22008333349260001</v>
      </c>
      <c r="N57" s="2">
        <f t="shared" si="4"/>
        <v>4.7399591397302075E-4</v>
      </c>
      <c r="O57" s="2">
        <f t="shared" si="5"/>
        <v>8.6967125743284102E-4</v>
      </c>
      <c r="P57" s="2">
        <f t="shared" si="6"/>
        <v>4.6162951645828718E-2</v>
      </c>
    </row>
    <row r="58" spans="1:16" x14ac:dyDescent="0.55000000000000004">
      <c r="A58">
        <f t="shared" si="7"/>
        <v>52.732990749575492</v>
      </c>
      <c r="C58">
        <f t="shared" si="12"/>
        <v>0.29053873379307871</v>
      </c>
      <c r="D58">
        <f t="shared" si="11"/>
        <v>5.698927994098333E-2</v>
      </c>
      <c r="E58" s="2">
        <f t="shared" si="2"/>
        <v>1.7602556167061296E-3</v>
      </c>
      <c r="K58">
        <f t="shared" si="8"/>
        <v>52.732990749575492</v>
      </c>
      <c r="L58" s="2">
        <v>5.0546000000000001E-2</v>
      </c>
      <c r="M58" s="2">
        <v>0.24858333346479999</v>
      </c>
      <c r="N58" s="2">
        <f t="shared" si="4"/>
        <v>4.1515856397878134E-5</v>
      </c>
      <c r="O58" s="2">
        <f t="shared" si="5"/>
        <v>2.3315560648073763E-3</v>
      </c>
      <c r="P58" s="2">
        <f t="shared" si="6"/>
        <v>5.922197385592088E-2</v>
      </c>
    </row>
    <row r="59" spans="1:16" x14ac:dyDescent="0.55000000000000004">
      <c r="A59">
        <f t="shared" si="7"/>
        <v>53.732990749575492</v>
      </c>
      <c r="C59">
        <f t="shared" si="12"/>
        <v>0.25780050656076398</v>
      </c>
      <c r="D59">
        <f t="shared" si="11"/>
        <v>9.218547561192951E-2</v>
      </c>
      <c r="E59" s="2">
        <f t="shared" si="2"/>
        <v>2.4223301335428876E-3</v>
      </c>
      <c r="K59">
        <f t="shared" si="8"/>
        <v>53.732990749575492</v>
      </c>
      <c r="L59" s="2">
        <v>6.2992000000000006E-2</v>
      </c>
      <c r="M59" s="2">
        <v>0.20858333340400001</v>
      </c>
      <c r="N59" s="2">
        <f t="shared" si="4"/>
        <v>8.5225901830432275E-4</v>
      </c>
      <c r="O59" s="2">
        <f t="shared" si="5"/>
        <v>3.688398801690515E-3</v>
      </c>
      <c r="P59" s="2">
        <f t="shared" si="6"/>
        <v>4.1353521589735799E-2</v>
      </c>
    </row>
    <row r="60" spans="1:16" x14ac:dyDescent="0.55000000000000004">
      <c r="A60">
        <f t="shared" si="7"/>
        <v>54.732990749575492</v>
      </c>
      <c r="C60">
        <f t="shared" si="12"/>
        <v>0.16227236434494169</v>
      </c>
      <c r="D60">
        <f t="shared" si="11"/>
        <v>0.10654022126042652</v>
      </c>
      <c r="E60" s="2">
        <f t="shared" si="2"/>
        <v>2.5863019853948005E-3</v>
      </c>
      <c r="K60">
        <f t="shared" si="8"/>
        <v>54.732990749575492</v>
      </c>
      <c r="L60" s="2">
        <v>4.8513999999999897E-2</v>
      </c>
      <c r="M60" s="2">
        <v>0.111416666676</v>
      </c>
      <c r="N60" s="2">
        <f t="shared" si="4"/>
        <v>3.3670423537639862E-3</v>
      </c>
      <c r="O60" s="2">
        <f t="shared" si="5"/>
        <v>2.1394500160101197E-3</v>
      </c>
      <c r="P60" s="2">
        <f t="shared" si="6"/>
        <v>1.1276100796430467E-2</v>
      </c>
    </row>
    <row r="61" spans="1:16" x14ac:dyDescent="0.55000000000000004">
      <c r="A61">
        <f t="shared" si="7"/>
        <v>55.732990749575492</v>
      </c>
      <c r="C61">
        <f t="shared" si="12"/>
        <v>2.627784194396085E-2</v>
      </c>
      <c r="D61">
        <f t="shared" si="11"/>
        <v>9.6052260402472917E-2</v>
      </c>
      <c r="E61" s="2">
        <f t="shared" si="2"/>
        <v>2.3468704168052752E-3</v>
      </c>
      <c r="K61">
        <f t="shared" si="8"/>
        <v>55.732990749575492</v>
      </c>
      <c r="L61" s="2">
        <v>2.7685999999999902E-2</v>
      </c>
      <c r="M61" s="2">
        <v>-2.2166666690199899E-2</v>
      </c>
      <c r="N61" s="2">
        <f t="shared" si="4"/>
        <v>4.6739455614187488E-3</v>
      </c>
      <c r="O61" s="2">
        <f t="shared" si="5"/>
        <v>6.4649109583834194E-4</v>
      </c>
      <c r="P61" s="2">
        <f t="shared" si="6"/>
        <v>7.5045025505078426E-4</v>
      </c>
    </row>
    <row r="62" spans="1:16" x14ac:dyDescent="0.55000000000000004">
      <c r="A62">
        <f t="shared" si="7"/>
        <v>56.732990749575492</v>
      </c>
      <c r="C62">
        <f t="shared" si="12"/>
        <v>-0.11776050657438691</v>
      </c>
      <c r="D62">
        <f t="shared" si="11"/>
        <v>6.2779061535368594E-2</v>
      </c>
      <c r="E62" s="2">
        <f t="shared" si="2"/>
        <v>1.6461542618850581E-3</v>
      </c>
      <c r="K62">
        <f t="shared" si="8"/>
        <v>56.732990749575492</v>
      </c>
      <c r="L62" s="2">
        <v>-2.2859999999999899E-3</v>
      </c>
      <c r="M62" s="2">
        <v>-0.15833333321839901</v>
      </c>
      <c r="N62" s="2">
        <f t="shared" si="4"/>
        <v>4.2334622326013014E-3</v>
      </c>
      <c r="O62" s="2">
        <f t="shared" si="5"/>
        <v>2.0664396078952972E-5</v>
      </c>
      <c r="P62" s="2">
        <f t="shared" si="6"/>
        <v>2.6752205191117741E-2</v>
      </c>
    </row>
    <row r="63" spans="1:16" x14ac:dyDescent="0.55000000000000004">
      <c r="A63">
        <f t="shared" si="7"/>
        <v>57.732990749575492</v>
      </c>
      <c r="C63">
        <f t="shared" si="12"/>
        <v>-0.23529070519313411</v>
      </c>
      <c r="D63">
        <f t="shared" si="11"/>
        <v>1.4368988027067302E-2</v>
      </c>
      <c r="E63" s="2">
        <f t="shared" si="2"/>
        <v>7.3581778531743754E-4</v>
      </c>
      <c r="K63">
        <f t="shared" si="8"/>
        <v>57.732990749575492</v>
      </c>
      <c r="L63" s="2">
        <v>-3.8100000000000002E-2</v>
      </c>
      <c r="M63" s="2">
        <v>-0.26241666665660002</v>
      </c>
      <c r="N63" s="2">
        <f t="shared" si="4"/>
        <v>2.7529947045845317E-3</v>
      </c>
      <c r="O63" s="2">
        <f t="shared" si="5"/>
        <v>1.6289143300274741E-3</v>
      </c>
      <c r="P63" s="2">
        <f t="shared" si="6"/>
        <v>7.1633496536291252E-2</v>
      </c>
    </row>
    <row r="64" spans="1:16" x14ac:dyDescent="0.55000000000000004">
      <c r="A64">
        <f t="shared" si="7"/>
        <v>58.732990749575492</v>
      </c>
      <c r="C64">
        <f t="shared" si="12"/>
        <v>-0.29814248749114786</v>
      </c>
      <c r="D64">
        <f t="shared" si="11"/>
        <v>-3.7794372203058646E-2</v>
      </c>
      <c r="E64" s="2">
        <f t="shared" si="2"/>
        <v>1.4060060082014922E-4</v>
      </c>
      <c r="K64">
        <f t="shared" si="8"/>
        <v>58.732990749575492</v>
      </c>
      <c r="L64" s="2">
        <v>-6.7309999999999898E-2</v>
      </c>
      <c r="M64" s="2">
        <v>-0.30999999991240001</v>
      </c>
      <c r="N64" s="2">
        <f t="shared" si="4"/>
        <v>8.7117228424757104E-4</v>
      </c>
      <c r="O64" s="2">
        <f t="shared" si="5"/>
        <v>4.8399585785670338E-3</v>
      </c>
      <c r="P64" s="2">
        <f t="shared" si="6"/>
        <v>9.9368490464507686E-2</v>
      </c>
    </row>
    <row r="65" spans="1:16" x14ac:dyDescent="0.55000000000000004">
      <c r="A65">
        <f t="shared" si="7"/>
        <v>59.732990749575492</v>
      </c>
      <c r="C65">
        <f t="shared" si="12"/>
        <v>-0.29146448259871932</v>
      </c>
      <c r="D65">
        <f t="shared" si="11"/>
        <v>-8.1376828962370973E-2</v>
      </c>
      <c r="E65" s="2">
        <f t="shared" si="2"/>
        <v>1.7066393624422085E-5</v>
      </c>
      <c r="K65">
        <f t="shared" si="8"/>
        <v>59.732990749575492</v>
      </c>
      <c r="L65" s="2">
        <v>-8.3566000000000001E-2</v>
      </c>
      <c r="M65" s="2">
        <v>-0.28733333340939898</v>
      </c>
      <c r="N65" s="2">
        <f t="shared" si="4"/>
        <v>4.7924698319937575E-6</v>
      </c>
      <c r="O65" s="2">
        <f t="shared" si="5"/>
        <v>7.3660698041890715E-3</v>
      </c>
      <c r="P65" s="2">
        <f t="shared" si="6"/>
        <v>8.5591946828442428E-2</v>
      </c>
    </row>
    <row r="66" spans="1:16" x14ac:dyDescent="0.55000000000000004">
      <c r="A66">
        <f t="shared" si="7"/>
        <v>60.732990749575492</v>
      </c>
      <c r="C66">
        <f t="shared" si="12"/>
        <v>-0.21736334842081886</v>
      </c>
      <c r="D66">
        <f t="shared" ref="D66:D81" si="13">($B$3*EXP(-D$4*((PI()/($B$1*$B$2)))^0.5)*SIN(2*PI()*$A66/$B$2-D$4*SQRT(PI()/($B$1*$B$2))))+($C$3*EXP(-D$4*((PI()/($B$1*$C$2)))^0.5)*SIN(2*PI()*$A66/$C$2-D$4*SQRT(PI()/($B$1*$C$2))))</f>
        <v>-0.10611664683048673</v>
      </c>
      <c r="E66" s="2">
        <f t="shared" si="2"/>
        <v>3.2809339007208748E-4</v>
      </c>
      <c r="K66">
        <f t="shared" si="8"/>
        <v>60.732990749575492</v>
      </c>
      <c r="L66" s="2">
        <v>-7.7723999999999904E-2</v>
      </c>
      <c r="M66" s="2">
        <v>-0.19925000002599999</v>
      </c>
      <c r="N66" s="2">
        <f t="shared" si="4"/>
        <v>8.0614239404075362E-4</v>
      </c>
      <c r="O66" s="2">
        <f t="shared" si="5"/>
        <v>6.3974099944811413E-3</v>
      </c>
      <c r="P66" s="2">
        <f t="shared" si="6"/>
        <v>4.1811121811449387E-2</v>
      </c>
    </row>
    <row r="67" spans="1:16" x14ac:dyDescent="0.55000000000000004">
      <c r="A67">
        <f t="shared" si="7"/>
        <v>61.732990749575492</v>
      </c>
      <c r="C67">
        <f t="shared" ref="C67:C82" si="14">($B$3*EXP(-C$4*((PI()/($B$1*$B$2)))^0.5)*SIN(2*PI()*$A67/$B$2-C$4*SQRT(PI()/($B$1*$B$2))))+($C$3*EXP(-C$4*((PI()/($B$1*$C$2)))^0.5)*SIN(2*PI()*$A67/$C$2-C$4*SQRT(PI()/($B$1*$C$2))))</f>
        <v>-9.4341917767476011E-2</v>
      </c>
      <c r="D67">
        <f t="shared" si="13"/>
        <v>-0.10633590175387976</v>
      </c>
      <c r="E67" s="2">
        <f t="shared" si="2"/>
        <v>7.985475909850269E-4</v>
      </c>
      <c r="K67">
        <f t="shared" si="8"/>
        <v>61.732990749575492</v>
      </c>
      <c r="L67" s="2">
        <v>-6.2230000000000001E-2</v>
      </c>
      <c r="M67" s="2">
        <v>-6.6083333390599894E-2</v>
      </c>
      <c r="N67" s="2">
        <f t="shared" si="4"/>
        <v>1.9453305695228938E-3</v>
      </c>
      <c r="O67" s="2">
        <f t="shared" si="5"/>
        <v>4.1589357005601662E-3</v>
      </c>
      <c r="P67" s="2">
        <f t="shared" si="6"/>
        <v>5.0852606944874592E-3</v>
      </c>
    </row>
    <row r="68" spans="1:16" x14ac:dyDescent="0.55000000000000004">
      <c r="A68">
        <f t="shared" si="7"/>
        <v>62.732990749575492</v>
      </c>
      <c r="C68">
        <f t="shared" si="14"/>
        <v>4.7320436454878302E-2</v>
      </c>
      <c r="D68">
        <f t="shared" si="13"/>
        <v>-8.2317286461884132E-2</v>
      </c>
      <c r="E68" s="2">
        <f t="shared" si="2"/>
        <v>1.1064202961112608E-3</v>
      </c>
      <c r="K68">
        <f t="shared" si="8"/>
        <v>62.732990749575492</v>
      </c>
      <c r="L68" s="2">
        <v>-2.5146000000000002E-2</v>
      </c>
      <c r="M68" s="2">
        <v>8.0583333143399896E-2</v>
      </c>
      <c r="N68" s="2">
        <f t="shared" si="4"/>
        <v>3.2685559957068154E-3</v>
      </c>
      <c r="O68" s="2">
        <f t="shared" si="5"/>
        <v>7.5107846710992395E-4</v>
      </c>
      <c r="P68" s="2">
        <f t="shared" si="6"/>
        <v>5.6784743933626864E-3</v>
      </c>
    </row>
    <row r="69" spans="1:16" x14ac:dyDescent="0.55000000000000004">
      <c r="A69">
        <f t="shared" si="7"/>
        <v>63.732990749575492</v>
      </c>
      <c r="C69">
        <f t="shared" si="14"/>
        <v>0.17309186283950401</v>
      </c>
      <c r="D69">
        <f t="shared" si="13"/>
        <v>-4.0205961314359252E-2</v>
      </c>
      <c r="E69" s="2">
        <f t="shared" si="2"/>
        <v>1.236094612815155E-3</v>
      </c>
      <c r="K69">
        <f t="shared" si="8"/>
        <v>63.732990749575492</v>
      </c>
      <c r="L69" s="2">
        <v>1.7271999999999899E-2</v>
      </c>
      <c r="M69" s="2">
        <v>0.208250000059999</v>
      </c>
      <c r="N69" s="2">
        <f t="shared" si="4"/>
        <v>3.3037160368549669E-3</v>
      </c>
      <c r="O69" s="2">
        <f t="shared" si="5"/>
        <v>2.253658237524528E-4</v>
      </c>
      <c r="P69" s="2">
        <f t="shared" si="6"/>
        <v>4.1218062261210414E-2</v>
      </c>
    </row>
    <row r="70" spans="1:16" x14ac:dyDescent="0.55000000000000004">
      <c r="A70">
        <f t="shared" si="7"/>
        <v>64.732990749575492</v>
      </c>
      <c r="C70">
        <f t="shared" si="14"/>
        <v>0.25274096501595561</v>
      </c>
      <c r="D70">
        <f t="shared" si="13"/>
        <v>9.5367925705479497E-3</v>
      </c>
      <c r="E70" s="2">
        <f t="shared" ref="E70:E133" si="15">(M70-C70)^2</f>
        <v>1.0406453398308184E-3</v>
      </c>
      <c r="K70">
        <f t="shared" si="8"/>
        <v>64.732990749575492</v>
      </c>
      <c r="L70" s="2">
        <v>4.9529999999999998E-2</v>
      </c>
      <c r="M70" s="2">
        <v>0.28500000002679898</v>
      </c>
      <c r="N70" s="2">
        <f t="shared" si="4"/>
        <v>1.5994566404951783E-3</v>
      </c>
      <c r="O70" s="2">
        <f t="shared" si="5"/>
        <v>2.2344707844087525E-3</v>
      </c>
      <c r="P70" s="2">
        <f t="shared" si="6"/>
        <v>7.8272550803292262E-2</v>
      </c>
    </row>
    <row r="71" spans="1:16" x14ac:dyDescent="0.55000000000000004">
      <c r="A71">
        <f t="shared" si="7"/>
        <v>65.732990749575492</v>
      </c>
      <c r="C71">
        <f t="shared" si="14"/>
        <v>0.26778886477897412</v>
      </c>
      <c r="D71">
        <f t="shared" si="13"/>
        <v>5.47410650183007E-2</v>
      </c>
      <c r="E71" s="2">
        <f t="shared" si="15"/>
        <v>8.6305523835477195E-4</v>
      </c>
      <c r="K71">
        <f t="shared" si="8"/>
        <v>65.732990749575492</v>
      </c>
      <c r="L71" s="2">
        <v>6.9087999999999997E-2</v>
      </c>
      <c r="M71" s="2">
        <v>0.29716666657479901</v>
      </c>
      <c r="N71" s="2">
        <f t="shared" ref="N71:N134" si="16">(L71-D71)^2</f>
        <v>2.0583454336910701E-4</v>
      </c>
      <c r="O71" s="2">
        <f t="shared" ref="O71:O134" si="17">(L71-$J$1)^2</f>
        <v>4.4660068680822552E-3</v>
      </c>
      <c r="P71" s="2">
        <f t="shared" ref="P71:P134" si="18">(M71-$J$2)^2</f>
        <v>8.5228371621568363E-2</v>
      </c>
    </row>
    <row r="72" spans="1:16" x14ac:dyDescent="0.55000000000000004">
      <c r="A72">
        <f t="shared" si="7"/>
        <v>66.732990749575492</v>
      </c>
      <c r="C72">
        <f t="shared" si="14"/>
        <v>0.21600771947241479</v>
      </c>
      <c r="D72">
        <f t="shared" si="13"/>
        <v>8.4546316936036189E-2</v>
      </c>
      <c r="E72" s="2">
        <f t="shared" si="15"/>
        <v>6.8865728221846872E-4</v>
      </c>
      <c r="K72">
        <f t="shared" si="8"/>
        <v>66.732990749575492</v>
      </c>
      <c r="L72" s="2">
        <v>7.4676000000000006E-2</v>
      </c>
      <c r="M72" s="2">
        <v>0.24224999990339999</v>
      </c>
      <c r="N72" s="2">
        <f t="shared" si="16"/>
        <v>9.7423156417802707E-5</v>
      </c>
      <c r="O72" s="2">
        <f t="shared" si="17"/>
        <v>5.2441044542746859E-3</v>
      </c>
      <c r="P72" s="2">
        <f t="shared" si="18"/>
        <v>5.6179579920687506E-2</v>
      </c>
    </row>
    <row r="73" spans="1:16" x14ac:dyDescent="0.55000000000000004">
      <c r="A73">
        <f t="shared" si="7"/>
        <v>67.732990749575492</v>
      </c>
      <c r="C73">
        <f t="shared" si="14"/>
        <v>0.11185198566036234</v>
      </c>
      <c r="D73">
        <f t="shared" si="13"/>
        <v>9.2078078041381142E-2</v>
      </c>
      <c r="E73" s="2">
        <f t="shared" si="15"/>
        <v>5.9120370693997628E-4</v>
      </c>
      <c r="K73">
        <f t="shared" si="8"/>
        <v>67.732990749575492</v>
      </c>
      <c r="L73" s="2">
        <v>6.4007999999999898E-2</v>
      </c>
      <c r="M73" s="2">
        <v>0.13616666655359999</v>
      </c>
      <c r="N73" s="2">
        <f t="shared" si="16"/>
        <v>7.8792928124923347E-4</v>
      </c>
      <c r="O73" s="2">
        <f t="shared" si="17"/>
        <v>3.8128388660891251E-3</v>
      </c>
      <c r="P73" s="2">
        <f t="shared" si="18"/>
        <v>1.7145018082732541E-2</v>
      </c>
    </row>
    <row r="74" spans="1:16" x14ac:dyDescent="0.55000000000000004">
      <c r="A74">
        <f t="shared" si="7"/>
        <v>68.732990749575492</v>
      </c>
      <c r="C74">
        <f t="shared" si="14"/>
        <v>-1.7275031008275269E-2</v>
      </c>
      <c r="D74">
        <f t="shared" si="13"/>
        <v>7.6117917818916303E-2</v>
      </c>
      <c r="E74" s="2">
        <f t="shared" si="15"/>
        <v>6.0557160086835242E-4</v>
      </c>
      <c r="K74">
        <f t="shared" si="8"/>
        <v>68.732990749575492</v>
      </c>
      <c r="L74" s="2">
        <v>3.2003999999999998E-2</v>
      </c>
      <c r="M74" s="2">
        <v>7.3333334409999501E-3</v>
      </c>
      <c r="N74" s="2">
        <f t="shared" si="16"/>
        <v>1.9460377453341016E-3</v>
      </c>
      <c r="O74" s="2">
        <f t="shared" si="17"/>
        <v>8.847167895324968E-4</v>
      </c>
      <c r="P74" s="2">
        <f t="shared" si="18"/>
        <v>4.433774532880252E-6</v>
      </c>
    </row>
    <row r="75" spans="1:16" x14ac:dyDescent="0.55000000000000004">
      <c r="A75">
        <f t="shared" si="7"/>
        <v>69.732990749575492</v>
      </c>
      <c r="C75">
        <f t="shared" si="14"/>
        <v>-0.13797705432136848</v>
      </c>
      <c r="D75">
        <f t="shared" si="13"/>
        <v>4.1353549370955367E-2</v>
      </c>
      <c r="E75" s="2">
        <f t="shared" si="15"/>
        <v>6.490802972404482E-4</v>
      </c>
      <c r="K75">
        <f t="shared" si="8"/>
        <v>69.732990749575492</v>
      </c>
      <c r="L75" s="2">
        <v>2.2859999999999899E-3</v>
      </c>
      <c r="M75" s="2">
        <v>-0.1124999999932</v>
      </c>
      <c r="N75" s="2">
        <f t="shared" si="16"/>
        <v>1.5262734138520358E-3</v>
      </c>
      <c r="O75" s="2">
        <f t="shared" si="17"/>
        <v>6.8587275890263286E-10</v>
      </c>
      <c r="P75" s="2">
        <f t="shared" si="18"/>
        <v>1.3859806741732603E-2</v>
      </c>
    </row>
    <row r="76" spans="1:16" x14ac:dyDescent="0.55000000000000004">
      <c r="A76">
        <f t="shared" ref="A76:A139" si="19">K76</f>
        <v>70.732990749575492</v>
      </c>
      <c r="C76">
        <f t="shared" si="14"/>
        <v>-0.21929719694623767</v>
      </c>
      <c r="D76">
        <f t="shared" si="13"/>
        <v>-2.8489549210811895E-3</v>
      </c>
      <c r="E76" s="2">
        <f t="shared" si="15"/>
        <v>6.4417131172234457E-4</v>
      </c>
      <c r="K76">
        <f t="shared" si="8"/>
        <v>70.732990749575492</v>
      </c>
      <c r="L76" s="2">
        <v>-2.7685999999999999E-2</v>
      </c>
      <c r="M76" s="2">
        <v>-0.193916666776</v>
      </c>
      <c r="N76" s="2">
        <f t="shared" si="16"/>
        <v>6.1687880825224515E-4</v>
      </c>
      <c r="O76" s="2">
        <f t="shared" si="17"/>
        <v>8.9675158611336498E-4</v>
      </c>
      <c r="P76" s="2">
        <f t="shared" si="18"/>
        <v>3.9658471030710296E-2</v>
      </c>
    </row>
    <row r="77" spans="1:16" x14ac:dyDescent="0.55000000000000004">
      <c r="A77">
        <f t="shared" si="19"/>
        <v>71.732990749575492</v>
      </c>
      <c r="C77">
        <f t="shared" si="14"/>
        <v>-0.24051384732336739</v>
      </c>
      <c r="D77">
        <f t="shared" si="13"/>
        <v>-4.4839613389417027E-2</v>
      </c>
      <c r="E77" s="2">
        <f t="shared" si="15"/>
        <v>5.5682693580710126E-4</v>
      </c>
      <c r="K77">
        <f t="shared" ref="K77:K140" si="20">K76+1</f>
        <v>71.732990749575492</v>
      </c>
      <c r="L77" s="2">
        <v>-5.1307999999999902E-2</v>
      </c>
      <c r="M77" s="2">
        <v>-0.21691666664839901</v>
      </c>
      <c r="N77" s="2">
        <f t="shared" si="16"/>
        <v>4.1840025343967823E-5</v>
      </c>
      <c r="O77" s="2">
        <f t="shared" si="17"/>
        <v>2.8695103568453575E-3</v>
      </c>
      <c r="P77" s="2">
        <f t="shared" si="18"/>
        <v>4.9348110946257621E-2</v>
      </c>
    </row>
    <row r="78" spans="1:16" x14ac:dyDescent="0.55000000000000004">
      <c r="A78">
        <f t="shared" si="19"/>
        <v>72.732990749575492</v>
      </c>
      <c r="C78">
        <f t="shared" si="14"/>
        <v>-0.19634827542602973</v>
      </c>
      <c r="D78">
        <f t="shared" si="13"/>
        <v>-7.3643267826336012E-2</v>
      </c>
      <c r="E78" s="2">
        <f t="shared" si="15"/>
        <v>3.3360810653480766E-4</v>
      </c>
      <c r="K78">
        <f t="shared" si="20"/>
        <v>72.732990749575492</v>
      </c>
      <c r="L78" s="2">
        <v>-6.4516000000000004E-2</v>
      </c>
      <c r="M78" s="2">
        <v>-0.178083333418599</v>
      </c>
      <c r="N78" s="2">
        <f t="shared" si="16"/>
        <v>8.3307017973668432E-5</v>
      </c>
      <c r="O78" s="2">
        <f t="shared" si="17"/>
        <v>4.4590089116632627E-3</v>
      </c>
      <c r="P78" s="2">
        <f t="shared" si="18"/>
        <v>3.3602927804282416E-2</v>
      </c>
    </row>
    <row r="79" spans="1:16" x14ac:dyDescent="0.55000000000000004">
      <c r="A79">
        <f t="shared" si="19"/>
        <v>73.732990749575492</v>
      </c>
      <c r="C79">
        <f t="shared" si="14"/>
        <v>-9.8281029909676715E-2</v>
      </c>
      <c r="D79">
        <f t="shared" si="13"/>
        <v>-8.1739821027343923E-2</v>
      </c>
      <c r="E79" s="2">
        <f t="shared" si="15"/>
        <v>7.5649927121128005E-5</v>
      </c>
      <c r="K79">
        <f t="shared" si="20"/>
        <v>73.732990749575492</v>
      </c>
      <c r="L79" s="2">
        <v>-5.3339999999999901E-2</v>
      </c>
      <c r="M79" s="2">
        <v>-8.9583333253600003E-2</v>
      </c>
      <c r="N79" s="2">
        <f t="shared" si="16"/>
        <v>8.0654983438517168E-4</v>
      </c>
      <c r="O79" s="2">
        <f t="shared" si="17"/>
        <v>3.0913389640481103E-3</v>
      </c>
      <c r="P79" s="2">
        <f t="shared" si="18"/>
        <v>8.9891283188570457E-3</v>
      </c>
    </row>
    <row r="80" spans="1:16" x14ac:dyDescent="0.55000000000000004">
      <c r="A80">
        <f t="shared" si="19"/>
        <v>74.732990749575492</v>
      </c>
      <c r="C80">
        <f t="shared" si="14"/>
        <v>2.8351402791511306E-2</v>
      </c>
      <c r="D80">
        <f t="shared" si="13"/>
        <v>-6.6968582875645666E-2</v>
      </c>
      <c r="E80" s="2">
        <f t="shared" si="15"/>
        <v>1.9666884016867959E-5</v>
      </c>
      <c r="K80">
        <f t="shared" si="20"/>
        <v>74.732990749575492</v>
      </c>
      <c r="L80" s="2">
        <v>-2.3622000000000001E-2</v>
      </c>
      <c r="M80" s="2">
        <v>2.3916666720799999E-2</v>
      </c>
      <c r="N80" s="2">
        <f t="shared" si="16"/>
        <v>1.8789262469952176E-3</v>
      </c>
      <c r="O80" s="2">
        <f t="shared" si="17"/>
        <v>6.6986813170785914E-4</v>
      </c>
      <c r="P80" s="2">
        <f t="shared" si="18"/>
        <v>3.4927820795772207E-4</v>
      </c>
    </row>
    <row r="81" spans="1:16" x14ac:dyDescent="0.55000000000000004">
      <c r="A81">
        <f t="shared" si="19"/>
        <v>75.732990749575492</v>
      </c>
      <c r="C81">
        <f t="shared" si="14"/>
        <v>0.15075179827762675</v>
      </c>
      <c r="D81">
        <f t="shared" si="13"/>
        <v>-3.3079090304242234E-2</v>
      </c>
      <c r="E81" s="2">
        <f t="shared" si="15"/>
        <v>4.0007193055453208E-4</v>
      </c>
      <c r="K81">
        <f t="shared" si="20"/>
        <v>75.732990749575492</v>
      </c>
      <c r="L81" s="2">
        <v>1.24459999999999E-2</v>
      </c>
      <c r="M81" s="2">
        <v>0.1307500000946</v>
      </c>
      <c r="N81" s="2">
        <f t="shared" si="16"/>
        <v>2.0725338472094013E-3</v>
      </c>
      <c r="O81" s="2">
        <f t="shared" si="17"/>
        <v>1.0375844985899208E-4</v>
      </c>
      <c r="P81" s="2">
        <f t="shared" si="18"/>
        <v>1.575585272981795E-2</v>
      </c>
    </row>
    <row r="82" spans="1:16" x14ac:dyDescent="0.55000000000000004">
      <c r="A82">
        <f t="shared" si="19"/>
        <v>76.732990749575492</v>
      </c>
      <c r="C82">
        <f t="shared" si="14"/>
        <v>0.23694693489595556</v>
      </c>
      <c r="D82">
        <f t="shared" ref="D82:D97" si="21">($B$3*EXP(-D$4*((PI()/($B$1*$B$2)))^0.5)*SIN(2*PI()*$A82/$B$2-D$4*SQRT(PI()/($B$1*$B$2))))+($C$3*EXP(-D$4*((PI()/($B$1*$C$2)))^0.5)*SIN(2*PI()*$A82/$C$2-D$4*SQRT(PI()/($B$1*$C$2))))</f>
        <v>1.1210046428842E-2</v>
      </c>
      <c r="E82" s="2">
        <f t="shared" si="15"/>
        <v>1.1580591598319067E-3</v>
      </c>
      <c r="K82">
        <f t="shared" si="20"/>
        <v>76.732990749575492</v>
      </c>
      <c r="L82" s="2">
        <v>3.9623999999999902E-2</v>
      </c>
      <c r="M82" s="2">
        <v>0.20291666660679999</v>
      </c>
      <c r="N82" s="2">
        <f t="shared" si="16"/>
        <v>8.0735275754391703E-4</v>
      </c>
      <c r="O82" s="2">
        <f t="shared" si="17"/>
        <v>1.396082632522166E-3</v>
      </c>
      <c r="P82" s="2">
        <f t="shared" si="18"/>
        <v>3.9080935249052887E-2</v>
      </c>
    </row>
    <row r="83" spans="1:16" x14ac:dyDescent="0.55000000000000004">
      <c r="A83">
        <f t="shared" si="19"/>
        <v>77.732990749575492</v>
      </c>
      <c r="C83">
        <f t="shared" ref="C83:C98" si="22">($B$3*EXP(-C$4*((PI()/($B$1*$B$2)))^0.5)*SIN(2*PI()*$A83/$B$2-C$4*SQRT(PI()/($B$1*$B$2))))+($C$3*EXP(-C$4*((PI()/($B$1*$C$2)))^0.5)*SIN(2*PI()*$A83/$C$2-C$4*SQRT(PI()/($B$1*$C$2))))</f>
        <v>0.26388561775743696</v>
      </c>
      <c r="D83">
        <f t="shared" si="21"/>
        <v>5.440889086810774E-2</v>
      </c>
      <c r="E83" s="2">
        <f t="shared" si="15"/>
        <v>2.0902224822079516E-3</v>
      </c>
      <c r="K83">
        <f t="shared" si="20"/>
        <v>77.732990749575492</v>
      </c>
      <c r="L83" s="2">
        <v>6.0451999999999999E-2</v>
      </c>
      <c r="M83" s="2">
        <v>0.21816666673919999</v>
      </c>
      <c r="N83" s="2">
        <f t="shared" si="16"/>
        <v>3.6519167979959614E-5</v>
      </c>
      <c r="O83" s="2">
        <f t="shared" si="17"/>
        <v>3.3863308806939552E-3</v>
      </c>
      <c r="P83" s="2">
        <f t="shared" si="18"/>
        <v>4.5343011883325623E-2</v>
      </c>
    </row>
    <row r="84" spans="1:16" x14ac:dyDescent="0.55000000000000004">
      <c r="A84">
        <f t="shared" si="19"/>
        <v>78.732990749575492</v>
      </c>
      <c r="C84">
        <f t="shared" si="22"/>
        <v>0.2233187912457664</v>
      </c>
      <c r="D84">
        <f t="shared" si="21"/>
        <v>8.516011136833905E-2</v>
      </c>
      <c r="E84" s="2">
        <f t="shared" si="15"/>
        <v>2.6938305306618581E-3</v>
      </c>
      <c r="K84">
        <f t="shared" si="20"/>
        <v>78.732990749575492</v>
      </c>
      <c r="L84" s="2">
        <v>6.3245999999999997E-2</v>
      </c>
      <c r="M84" s="2">
        <v>0.17141666671639999</v>
      </c>
      <c r="N84" s="2">
        <f t="shared" si="16"/>
        <v>4.8022827706396695E-4</v>
      </c>
      <c r="O84" s="2">
        <f t="shared" si="17"/>
        <v>3.7193152697901698E-3</v>
      </c>
      <c r="P84" s="2">
        <f t="shared" si="18"/>
        <v>2.7618779157388088E-2</v>
      </c>
    </row>
    <row r="85" spans="1:16" x14ac:dyDescent="0.55000000000000004">
      <c r="A85">
        <f t="shared" si="19"/>
        <v>79.732990749575492</v>
      </c>
      <c r="C85">
        <f t="shared" si="22"/>
        <v>0.12398348689799107</v>
      </c>
      <c r="D85">
        <f t="shared" si="21"/>
        <v>9.5121212808376557E-2</v>
      </c>
      <c r="E85" s="2">
        <f t="shared" si="15"/>
        <v>2.5993159467190452E-3</v>
      </c>
      <c r="K85">
        <f t="shared" si="20"/>
        <v>79.732990749575492</v>
      </c>
      <c r="L85" s="2">
        <v>5.1054000000000002E-2</v>
      </c>
      <c r="M85" s="2">
        <v>7.2999999897600004E-2</v>
      </c>
      <c r="N85" s="2">
        <f t="shared" si="16"/>
        <v>1.9419192446987466E-3</v>
      </c>
      <c r="O85" s="2">
        <f t="shared" si="17"/>
        <v>2.3808728970066881E-3</v>
      </c>
      <c r="P85" s="2">
        <f t="shared" si="18"/>
        <v>4.5930872837701576E-3</v>
      </c>
    </row>
    <row r="86" spans="1:16" x14ac:dyDescent="0.55000000000000004">
      <c r="A86">
        <f t="shared" si="19"/>
        <v>80.732990749575492</v>
      </c>
      <c r="C86">
        <f t="shared" si="22"/>
        <v>-1.0464809188580844E-2</v>
      </c>
      <c r="D86">
        <f t="shared" si="21"/>
        <v>8.110167120204545E-2</v>
      </c>
      <c r="E86" s="2">
        <f t="shared" si="15"/>
        <v>1.9244474094162623E-3</v>
      </c>
      <c r="K86">
        <f t="shared" si="20"/>
        <v>80.732990749575492</v>
      </c>
      <c r="L86" s="2">
        <v>2.0573999999999999E-2</v>
      </c>
      <c r="M86" s="2">
        <v>-5.4333333319399997E-2</v>
      </c>
      <c r="N86" s="2">
        <f t="shared" si="16"/>
        <v>3.6635989811429227E-3</v>
      </c>
      <c r="O86" s="2">
        <f t="shared" si="17"/>
        <v>3.3540952504798225E-4</v>
      </c>
      <c r="P86" s="2">
        <f t="shared" si="18"/>
        <v>3.5475143608320919E-3</v>
      </c>
    </row>
    <row r="87" spans="1:16" x14ac:dyDescent="0.55000000000000004">
      <c r="A87">
        <f t="shared" si="19"/>
        <v>81.732990749575492</v>
      </c>
      <c r="C87">
        <f t="shared" si="22"/>
        <v>-0.14726445194575655</v>
      </c>
      <c r="D87">
        <f t="shared" si="21"/>
        <v>4.5916974127017972E-2</v>
      </c>
      <c r="E87" s="2">
        <f t="shared" si="15"/>
        <v>1.0607320274947831E-3</v>
      </c>
      <c r="K87">
        <f t="shared" si="20"/>
        <v>81.732990749575492</v>
      </c>
      <c r="L87" s="2">
        <v>-9.6519999999999904E-3</v>
      </c>
      <c r="M87" s="2">
        <v>-0.179833333220599</v>
      </c>
      <c r="N87" s="2">
        <f t="shared" si="16"/>
        <v>3.0879108855291913E-3</v>
      </c>
      <c r="O87" s="2">
        <f t="shared" si="17"/>
        <v>1.4189123718893231E-4</v>
      </c>
      <c r="P87" s="2">
        <f t="shared" si="18"/>
        <v>3.4247578779526403E-2</v>
      </c>
    </row>
    <row r="88" spans="1:16" x14ac:dyDescent="0.55000000000000004">
      <c r="A88">
        <f t="shared" si="19"/>
        <v>82.732990749575492</v>
      </c>
      <c r="C88">
        <f t="shared" si="22"/>
        <v>-0.25266114304306014</v>
      </c>
      <c r="D88">
        <f t="shared" si="21"/>
        <v>-2.258350414755016E-3</v>
      </c>
      <c r="E88" s="2">
        <f t="shared" si="15"/>
        <v>3.3937709464395356E-4</v>
      </c>
      <c r="K88">
        <f t="shared" si="20"/>
        <v>82.732990749575492</v>
      </c>
      <c r="L88" s="2">
        <v>-3.1241999999999999E-2</v>
      </c>
      <c r="M88" s="2">
        <v>-0.27108333332119899</v>
      </c>
      <c r="N88" s="2">
        <f t="shared" si="16"/>
        <v>8.4005194328027179E-4</v>
      </c>
      <c r="O88" s="2">
        <f t="shared" si="17"/>
        <v>1.1223713287181827E-3</v>
      </c>
      <c r="P88" s="2">
        <f t="shared" si="18"/>
        <v>7.6347776329381625E-2</v>
      </c>
    </row>
    <row r="89" spans="1:16" x14ac:dyDescent="0.55000000000000004">
      <c r="A89">
        <f t="shared" si="19"/>
        <v>83.732990749575492</v>
      </c>
      <c r="C89">
        <f t="shared" si="22"/>
        <v>-0.30030240569360739</v>
      </c>
      <c r="D89">
        <f t="shared" si="21"/>
        <v>-5.1881765367908977E-2</v>
      </c>
      <c r="E89" s="2">
        <f t="shared" si="15"/>
        <v>2.2067393520770526E-5</v>
      </c>
      <c r="K89">
        <f t="shared" si="20"/>
        <v>83.732990749575492</v>
      </c>
      <c r="L89" s="2">
        <v>-6.6802E-2</v>
      </c>
      <c r="M89" s="2">
        <v>-0.30500000013340001</v>
      </c>
      <c r="N89" s="2">
        <f t="shared" si="16"/>
        <v>2.2261340147664834E-4</v>
      </c>
      <c r="O89" s="2">
        <f t="shared" si="17"/>
        <v>4.7695337147663592E-3</v>
      </c>
      <c r="P89" s="2">
        <f t="shared" si="18"/>
        <v>9.6241213798038447E-2</v>
      </c>
    </row>
    <row r="90" spans="1:16" x14ac:dyDescent="0.55000000000000004">
      <c r="A90">
        <f t="shared" si="19"/>
        <v>84.732990749575492</v>
      </c>
      <c r="C90">
        <f t="shared" si="22"/>
        <v>-0.27781993269194416</v>
      </c>
      <c r="D90">
        <f t="shared" si="21"/>
        <v>-9.0884807035978538E-2</v>
      </c>
      <c r="E90" s="2">
        <f t="shared" si="15"/>
        <v>3.290857168187189E-5</v>
      </c>
      <c r="K90">
        <f t="shared" si="20"/>
        <v>84.732990749575492</v>
      </c>
      <c r="L90" s="2">
        <v>-8.3566000000000001E-2</v>
      </c>
      <c r="M90" s="2">
        <v>-0.27208333337859902</v>
      </c>
      <c r="N90" s="2">
        <f t="shared" si="16"/>
        <v>5.3564936429888924E-5</v>
      </c>
      <c r="O90" s="2">
        <f t="shared" si="17"/>
        <v>7.3660698041890715E-3</v>
      </c>
      <c r="P90" s="2">
        <f t="shared" si="18"/>
        <v>7.6901398388752512E-2</v>
      </c>
    </row>
    <row r="91" spans="1:16" x14ac:dyDescent="0.55000000000000004">
      <c r="A91">
        <f t="shared" si="19"/>
        <v>85.732990749575492</v>
      </c>
      <c r="C91">
        <f t="shared" si="22"/>
        <v>-0.18995620047437778</v>
      </c>
      <c r="D91">
        <f t="shared" si="21"/>
        <v>-0.10965990328422411</v>
      </c>
      <c r="E91" s="2">
        <f t="shared" si="15"/>
        <v>1.5515692733319831E-4</v>
      </c>
      <c r="K91">
        <f t="shared" si="20"/>
        <v>85.732990749575492</v>
      </c>
      <c r="L91" s="2">
        <v>-7.2644E-2</v>
      </c>
      <c r="M91" s="2">
        <v>-0.177500000117399</v>
      </c>
      <c r="N91" s="2">
        <f t="shared" si="16"/>
        <v>1.3701770959470329E-3</v>
      </c>
      <c r="O91" s="2">
        <f t="shared" si="17"/>
        <v>5.6105808764742747E-3</v>
      </c>
      <c r="P91" s="2">
        <f t="shared" si="18"/>
        <v>3.338940524429411E-2</v>
      </c>
    </row>
    <row r="92" spans="1:16" x14ac:dyDescent="0.55000000000000004">
      <c r="A92">
        <f t="shared" si="19"/>
        <v>86.732990749575492</v>
      </c>
      <c r="C92">
        <f t="shared" si="22"/>
        <v>-5.7451594133985553E-2</v>
      </c>
      <c r="D92">
        <f t="shared" si="21"/>
        <v>-0.10344837996551631</v>
      </c>
      <c r="E92" s="2">
        <f t="shared" si="15"/>
        <v>2.1613686719892884E-4</v>
      </c>
      <c r="K92">
        <f t="shared" si="20"/>
        <v>86.732990749575492</v>
      </c>
      <c r="L92" s="2">
        <v>-4.5974000000000001E-2</v>
      </c>
      <c r="M92" s="2">
        <v>-4.2750000097999903E-2</v>
      </c>
      <c r="N92" s="2">
        <f t="shared" si="16"/>
        <v>3.3033043524205428E-3</v>
      </c>
      <c r="O92" s="2">
        <f t="shared" si="17"/>
        <v>2.3265005069381416E-3</v>
      </c>
      <c r="P92" s="2">
        <f t="shared" si="18"/>
        <v>2.301857830438432E-3</v>
      </c>
    </row>
    <row r="93" spans="1:16" x14ac:dyDescent="0.55000000000000004">
      <c r="A93">
        <f t="shared" si="19"/>
        <v>87.732990749575492</v>
      </c>
      <c r="C93">
        <f t="shared" si="22"/>
        <v>8.8035928940584887E-2</v>
      </c>
      <c r="D93">
        <f t="shared" si="21"/>
        <v>-7.3534334521906261E-2</v>
      </c>
      <c r="E93" s="2">
        <f t="shared" si="15"/>
        <v>2.0680561829798501E-4</v>
      </c>
      <c r="K93">
        <f t="shared" si="20"/>
        <v>87.732990749575492</v>
      </c>
      <c r="L93" s="2">
        <v>-9.9059999999999895E-3</v>
      </c>
      <c r="M93" s="2">
        <v>0.1024166666928</v>
      </c>
      <c r="N93" s="2">
        <f t="shared" si="16"/>
        <v>4.0485649540316099E-3</v>
      </c>
      <c r="O93" s="2">
        <f t="shared" si="17"/>
        <v>1.480069530892764E-4</v>
      </c>
      <c r="P93" s="2">
        <f t="shared" si="18"/>
        <v>9.4456990475665827E-3</v>
      </c>
    </row>
    <row r="94" spans="1:16" x14ac:dyDescent="0.55000000000000004">
      <c r="A94">
        <f t="shared" si="19"/>
        <v>88.732990749575492</v>
      </c>
      <c r="C94">
        <f t="shared" si="22"/>
        <v>0.21171826576056016</v>
      </c>
      <c r="D94">
        <f t="shared" si="21"/>
        <v>-2.6945838896373871E-2</v>
      </c>
      <c r="E94" s="2">
        <f t="shared" si="15"/>
        <v>1.447626311859797E-4</v>
      </c>
      <c r="K94">
        <f t="shared" si="20"/>
        <v>88.732990749575492</v>
      </c>
      <c r="L94" s="2">
        <v>2.5653999999999899E-2</v>
      </c>
      <c r="M94" s="2">
        <v>0.2237500000988</v>
      </c>
      <c r="N94" s="2">
        <f t="shared" si="16"/>
        <v>2.766743051924475E-3</v>
      </c>
      <c r="O94" s="2">
        <f t="shared" si="17"/>
        <v>5.4728808704109519E-4</v>
      </c>
      <c r="P94" s="2">
        <f t="shared" si="18"/>
        <v>4.7752004186183958E-2</v>
      </c>
    </row>
    <row r="95" spans="1:16" x14ac:dyDescent="0.55000000000000004">
      <c r="A95">
        <f t="shared" si="19"/>
        <v>89.732990749575492</v>
      </c>
      <c r="C95">
        <f t="shared" si="22"/>
        <v>0.28423698160629046</v>
      </c>
      <c r="D95">
        <f t="shared" si="21"/>
        <v>2.5263711227851017E-2</v>
      </c>
      <c r="E95" s="2">
        <f t="shared" si="15"/>
        <v>1.2128657356310302E-4</v>
      </c>
      <c r="K95">
        <f t="shared" si="20"/>
        <v>89.732990749575492</v>
      </c>
      <c r="L95" s="2">
        <v>5.4609999999999902E-2</v>
      </c>
      <c r="M95" s="2">
        <v>0.29524999997380003</v>
      </c>
      <c r="N95" s="2">
        <f t="shared" si="16"/>
        <v>8.6120466469835166E-4</v>
      </c>
      <c r="O95" s="2">
        <f t="shared" si="17"/>
        <v>2.7405423064018599E-3</v>
      </c>
      <c r="P95" s="2">
        <f t="shared" si="18"/>
        <v>8.4112945823944851E-2</v>
      </c>
    </row>
    <row r="96" spans="1:16" x14ac:dyDescent="0.55000000000000004">
      <c r="A96">
        <f t="shared" si="19"/>
        <v>90.732990749575492</v>
      </c>
      <c r="C96">
        <f t="shared" si="22"/>
        <v>0.28886871635458111</v>
      </c>
      <c r="D96">
        <f t="shared" si="21"/>
        <v>7.0727962929255372E-2</v>
      </c>
      <c r="E96" s="2">
        <f t="shared" si="15"/>
        <v>1.4315206005764436E-4</v>
      </c>
      <c r="K96">
        <f t="shared" si="20"/>
        <v>90.732990749575492</v>
      </c>
      <c r="L96" s="2">
        <v>7.3151999999999995E-2</v>
      </c>
      <c r="M96" s="2">
        <v>0.30083333335880003</v>
      </c>
      <c r="N96" s="2">
        <f t="shared" si="16"/>
        <v>5.8759557203441694E-6</v>
      </c>
      <c r="O96" s="2">
        <f t="shared" si="17"/>
        <v>5.0257024856767488E-3</v>
      </c>
      <c r="P96" s="2">
        <f t="shared" si="18"/>
        <v>8.7382702033655751E-2</v>
      </c>
    </row>
    <row r="97" spans="1:16" x14ac:dyDescent="0.55000000000000004">
      <c r="A97">
        <f t="shared" si="19"/>
        <v>91.732990749575492</v>
      </c>
      <c r="C97">
        <f t="shared" si="22"/>
        <v>0.22558743438413964</v>
      </c>
      <c r="D97">
        <f t="shared" si="21"/>
        <v>9.880037862289856E-2</v>
      </c>
      <c r="E97" s="2">
        <f t="shared" si="15"/>
        <v>2.7487094231313136E-4</v>
      </c>
      <c r="K97">
        <f t="shared" si="20"/>
        <v>91.732990749575492</v>
      </c>
      <c r="L97" s="2">
        <v>8.0771999999999997E-2</v>
      </c>
      <c r="M97" s="2">
        <v>0.24216666664360001</v>
      </c>
      <c r="N97" s="2">
        <f t="shared" si="16"/>
        <v>3.2502243577058591E-4</v>
      </c>
      <c r="O97" s="2">
        <f t="shared" si="17"/>
        <v>6.1641638486664256E-3</v>
      </c>
      <c r="P97" s="2">
        <f t="shared" si="18"/>
        <v>5.6140083180068322E-2</v>
      </c>
    </row>
    <row r="98" spans="1:16" x14ac:dyDescent="0.55000000000000004">
      <c r="A98">
        <f t="shared" si="19"/>
        <v>92.732990749575492</v>
      </c>
      <c r="C98">
        <f t="shared" si="22"/>
        <v>0.1109785638109369</v>
      </c>
      <c r="D98">
        <f t="shared" ref="D98:D113" si="23">($B$3*EXP(-D$4*((PI()/($B$1*$B$2)))^0.5)*SIN(2*PI()*$A98/$B$2-D$4*SQRT(PI()/($B$1*$B$2))))+($C$3*EXP(-D$4*((PI()/($B$1*$C$2)))^0.5)*SIN(2*PI()*$A98/$C$2-D$4*SQRT(PI()/($B$1*$C$2))))</f>
        <v>0.10315471616587937</v>
      </c>
      <c r="E98" s="2">
        <f t="shared" si="15"/>
        <v>6.0130083365706496E-4</v>
      </c>
      <c r="K98">
        <f t="shared" si="20"/>
        <v>92.732990749575492</v>
      </c>
      <c r="L98" s="2">
        <v>5.9943999999999997E-2</v>
      </c>
      <c r="M98" s="2">
        <v>0.135500000018</v>
      </c>
      <c r="N98" s="2">
        <f t="shared" si="16"/>
        <v>1.8671659915681892E-3</v>
      </c>
      <c r="O98" s="2">
        <f t="shared" si="17"/>
        <v>3.3274656804946432E-3</v>
      </c>
      <c r="P98" s="2">
        <f t="shared" si="18"/>
        <v>1.6970877246516355E-2</v>
      </c>
    </row>
    <row r="99" spans="1:16" x14ac:dyDescent="0.55000000000000004">
      <c r="A99">
        <f t="shared" si="19"/>
        <v>93.732990749575492</v>
      </c>
      <c r="C99">
        <f t="shared" ref="C99:C114" si="24">($B$3*EXP(-C$4*((PI()/($B$1*$B$2)))^0.5)*SIN(2*PI()*$A99/$B$2-C$4*SQRT(PI()/($B$1*$B$2))))+($C$3*EXP(-C$4*((PI()/($B$1*$C$2)))^0.5)*SIN(2*PI()*$A99/$C$2-C$4*SQRT(PI()/($B$1*$C$2))))</f>
        <v>-2.5965992005216883E-2</v>
      </c>
      <c r="D99">
        <f t="shared" si="23"/>
        <v>8.3308682808571843E-2</v>
      </c>
      <c r="E99" s="2">
        <f t="shared" si="15"/>
        <v>1.1199726233563378E-3</v>
      </c>
      <c r="K99">
        <f t="shared" si="20"/>
        <v>93.732990749575492</v>
      </c>
      <c r="L99" s="2">
        <v>3.5305999999999997E-2</v>
      </c>
      <c r="M99" s="2">
        <v>7.5000000368000098E-3</v>
      </c>
      <c r="N99" s="2">
        <f t="shared" si="16"/>
        <v>2.304257556820359E-3</v>
      </c>
      <c r="O99" s="2">
        <f t="shared" si="17"/>
        <v>1.0920506188280231E-3</v>
      </c>
      <c r="P99" s="2">
        <f t="shared" si="18"/>
        <v>5.1634363200658517E-6</v>
      </c>
    </row>
    <row r="100" spans="1:16" x14ac:dyDescent="0.55000000000000004">
      <c r="A100">
        <f t="shared" si="19"/>
        <v>94.732990749575492</v>
      </c>
      <c r="C100">
        <f t="shared" si="24"/>
        <v>-0.15111690309758349</v>
      </c>
      <c r="D100">
        <f t="shared" si="23"/>
        <v>4.4694923989691202E-2</v>
      </c>
      <c r="E100" s="2">
        <f t="shared" si="15"/>
        <v>1.6905997253852264E-3</v>
      </c>
      <c r="K100">
        <f t="shared" si="20"/>
        <v>94.732990749575492</v>
      </c>
      <c r="L100" s="2">
        <v>7.8739999999999696E-3</v>
      </c>
      <c r="M100" s="2">
        <v>-0.1099999999386</v>
      </c>
      <c r="N100" s="2">
        <f t="shared" si="16"/>
        <v>1.3557804434546192E-3</v>
      </c>
      <c r="O100" s="2">
        <f t="shared" si="17"/>
        <v>3.1519120065187929E-5</v>
      </c>
      <c r="P100" s="2">
        <f t="shared" si="18"/>
        <v>1.3277418326950808E-2</v>
      </c>
    </row>
    <row r="101" spans="1:16" x14ac:dyDescent="0.55000000000000004">
      <c r="A101">
        <f t="shared" si="19"/>
        <v>95.732990749575492</v>
      </c>
      <c r="C101">
        <f t="shared" si="24"/>
        <v>-0.23372320623953022</v>
      </c>
      <c r="D101">
        <f t="shared" si="23"/>
        <v>-2.7343378285214787E-3</v>
      </c>
      <c r="E101" s="2">
        <f t="shared" si="15"/>
        <v>2.0451383860743172E-3</v>
      </c>
      <c r="K101">
        <f t="shared" si="20"/>
        <v>95.732990749575492</v>
      </c>
      <c r="L101" s="2">
        <v>-1.77799999999999E-2</v>
      </c>
      <c r="M101" s="2">
        <v>-0.18849999996139999</v>
      </c>
      <c r="N101" s="2">
        <f t="shared" si="16"/>
        <v>2.2637195017825677E-4</v>
      </c>
      <c r="O101" s="2">
        <f t="shared" si="17"/>
        <v>4.0159401799994037E-4</v>
      </c>
      <c r="P101" s="2">
        <f t="shared" si="18"/>
        <v>3.753041415625915E-2</v>
      </c>
    </row>
    <row r="102" spans="1:16" x14ac:dyDescent="0.55000000000000004">
      <c r="A102">
        <f t="shared" si="19"/>
        <v>96.732990749575492</v>
      </c>
      <c r="C102">
        <f t="shared" si="24"/>
        <v>-0.25404919634335033</v>
      </c>
      <c r="D102">
        <f t="shared" si="23"/>
        <v>-4.7017458320886801E-2</v>
      </c>
      <c r="E102" s="2">
        <f t="shared" si="15"/>
        <v>2.0144414667194414E-3</v>
      </c>
      <c r="K102">
        <f t="shared" si="20"/>
        <v>96.732990749575492</v>
      </c>
      <c r="L102" s="2">
        <v>-4.3180000000000003E-2</v>
      </c>
      <c r="M102" s="2">
        <v>-0.20916666670520001</v>
      </c>
      <c r="N102" s="2">
        <f t="shared" si="16"/>
        <v>1.4726086364543325E-5</v>
      </c>
      <c r="O102" s="2">
        <f t="shared" si="17"/>
        <v>2.0647764080343567E-3</v>
      </c>
      <c r="P102" s="2">
        <f t="shared" si="18"/>
        <v>4.5964936090640965E-2</v>
      </c>
    </row>
    <row r="103" spans="1:16" x14ac:dyDescent="0.55000000000000004">
      <c r="A103">
        <f t="shared" si="19"/>
        <v>97.732990749575492</v>
      </c>
      <c r="C103">
        <f t="shared" si="24"/>
        <v>-0.20822909301150525</v>
      </c>
      <c r="D103">
        <f t="shared" si="23"/>
        <v>-7.7179553728581457E-2</v>
      </c>
      <c r="E103" s="2">
        <f t="shared" si="15"/>
        <v>1.4172032314843782E-3</v>
      </c>
      <c r="K103">
        <f t="shared" si="20"/>
        <v>97.732990749575492</v>
      </c>
      <c r="L103" s="2">
        <v>-4.9275999999999903E-2</v>
      </c>
      <c r="M103" s="2">
        <v>-0.17058333320399999</v>
      </c>
      <c r="N103" s="2">
        <f t="shared" si="16"/>
        <v>7.7860831068383757E-4</v>
      </c>
      <c r="O103" s="2">
        <f t="shared" si="17"/>
        <v>2.6559397976426051E-3</v>
      </c>
      <c r="P103" s="2">
        <f t="shared" si="18"/>
        <v>3.0909512520846883E-2</v>
      </c>
    </row>
    <row r="104" spans="1:16" x14ac:dyDescent="0.55000000000000004">
      <c r="A104">
        <f t="shared" si="19"/>
        <v>98.732990749575492</v>
      </c>
      <c r="C104">
        <f t="shared" si="24"/>
        <v>-0.10913339608654196</v>
      </c>
      <c r="D104">
        <f t="shared" si="23"/>
        <v>-8.596588081744988E-2</v>
      </c>
      <c r="E104" s="2">
        <f t="shared" si="15"/>
        <v>6.2750564020890097E-4</v>
      </c>
      <c r="K104">
        <f t="shared" si="20"/>
        <v>98.732990749575492</v>
      </c>
      <c r="L104" s="2">
        <v>-4.1910000000000003E-2</v>
      </c>
      <c r="M104" s="2">
        <v>-8.4083333407799998E-2</v>
      </c>
      <c r="N104" s="2">
        <f t="shared" si="16"/>
        <v>1.9409206346013481E-3</v>
      </c>
      <c r="O104" s="2">
        <f t="shared" si="17"/>
        <v>1.9509721885326359E-3</v>
      </c>
      <c r="P104" s="2">
        <f t="shared" si="18"/>
        <v>7.9764571956985036E-3</v>
      </c>
    </row>
    <row r="105" spans="1:16" x14ac:dyDescent="0.55000000000000004">
      <c r="A105">
        <f t="shared" si="19"/>
        <v>99.732990749575492</v>
      </c>
      <c r="C105">
        <f t="shared" si="24"/>
        <v>1.696129271372086E-2</v>
      </c>
      <c r="D105">
        <f t="shared" si="23"/>
        <v>-7.1630539779027946E-2</v>
      </c>
      <c r="E105" s="2">
        <f t="shared" si="15"/>
        <v>7.5783537135896257E-5</v>
      </c>
      <c r="K105">
        <f t="shared" si="20"/>
        <v>99.732990749575492</v>
      </c>
      <c r="L105" s="2">
        <v>-2.13359999999999E-2</v>
      </c>
      <c r="M105" s="2">
        <v>2.5666666751399898E-2</v>
      </c>
      <c r="N105" s="2">
        <f t="shared" si="16"/>
        <v>2.5295407315842349E-3</v>
      </c>
      <c r="O105" s="2">
        <f t="shared" si="17"/>
        <v>5.5676228860475731E-4</v>
      </c>
      <c r="P105" s="2">
        <f t="shared" si="18"/>
        <v>4.1775216116832941E-4</v>
      </c>
    </row>
    <row r="106" spans="1:16" x14ac:dyDescent="0.55000000000000004">
      <c r="A106">
        <f t="shared" si="19"/>
        <v>100.73299074957549</v>
      </c>
      <c r="C106">
        <f t="shared" si="24"/>
        <v>0.13705801642081655</v>
      </c>
      <c r="D106">
        <f t="shared" si="23"/>
        <v>-3.8335772996076621E-2</v>
      </c>
      <c r="E106" s="2">
        <f t="shared" si="15"/>
        <v>8.663917018911895E-5</v>
      </c>
      <c r="K106">
        <f t="shared" si="20"/>
        <v>100.73299074957549</v>
      </c>
      <c r="L106" s="2">
        <v>1.14299999999999E-2</v>
      </c>
      <c r="M106" s="2">
        <v>0.127749999973199</v>
      </c>
      <c r="N106" s="2">
        <f t="shared" si="16"/>
        <v>2.4766321618970191E-3</v>
      </c>
      <c r="O106" s="2">
        <f t="shared" si="17"/>
        <v>8.409236946036876E-5</v>
      </c>
      <c r="P106" s="2">
        <f t="shared" si="18"/>
        <v>1.5011718782181211E-2</v>
      </c>
    </row>
    <row r="107" spans="1:16" x14ac:dyDescent="0.55000000000000004">
      <c r="A107">
        <f t="shared" si="19"/>
        <v>101.73299074957549</v>
      </c>
      <c r="C107">
        <f t="shared" si="24"/>
        <v>0.21980135928123229</v>
      </c>
      <c r="D107">
        <f t="shared" si="23"/>
        <v>4.9348398838939111E-3</v>
      </c>
      <c r="E107" s="2">
        <f t="shared" si="15"/>
        <v>6.9176150567947501E-4</v>
      </c>
      <c r="K107">
        <f t="shared" si="20"/>
        <v>101.73299074957549</v>
      </c>
      <c r="L107" s="2">
        <v>3.8100000000000002E-2</v>
      </c>
      <c r="M107" s="2">
        <v>0.19349999989280001</v>
      </c>
      <c r="N107" s="2">
        <f t="shared" si="16"/>
        <v>1.0999278455269541E-3</v>
      </c>
      <c r="O107" s="2">
        <f t="shared" si="17"/>
        <v>1.2845191599242382E-3</v>
      </c>
      <c r="P107" s="2">
        <f t="shared" si="18"/>
        <v>3.5446466269656876E-2</v>
      </c>
    </row>
    <row r="108" spans="1:16" x14ac:dyDescent="0.55000000000000004">
      <c r="A108">
        <f t="shared" si="19"/>
        <v>102.73299074957549</v>
      </c>
      <c r="C108">
        <f t="shared" si="24"/>
        <v>0.24341774283006504</v>
      </c>
      <c r="D108">
        <f t="shared" si="23"/>
        <v>4.6674064892512926E-2</v>
      </c>
      <c r="E108" s="2">
        <f t="shared" si="15"/>
        <v>1.521083950753844E-3</v>
      </c>
      <c r="K108">
        <f t="shared" si="20"/>
        <v>102.73299074957549</v>
      </c>
      <c r="L108" s="2">
        <v>5.0037999999999999E-2</v>
      </c>
      <c r="M108" s="2">
        <v>0.20441666655320001</v>
      </c>
      <c r="N108" s="2">
        <f t="shared" si="16"/>
        <v>1.1316059407384067E-5</v>
      </c>
      <c r="O108" s="2">
        <f t="shared" si="17"/>
        <v>2.2827553606080643E-3</v>
      </c>
      <c r="P108" s="2">
        <f t="shared" si="18"/>
        <v>3.9676252186180469E-2</v>
      </c>
    </row>
    <row r="109" spans="1:16" x14ac:dyDescent="0.55000000000000004">
      <c r="A109">
        <f t="shared" si="19"/>
        <v>103.73299074957549</v>
      </c>
      <c r="C109">
        <f t="shared" si="24"/>
        <v>0.20124258995381217</v>
      </c>
      <c r="D109">
        <f t="shared" si="23"/>
        <v>7.5781454721993505E-2</v>
      </c>
      <c r="E109" s="2">
        <f t="shared" si="15"/>
        <v>2.2634684751843877E-3</v>
      </c>
      <c r="K109">
        <f t="shared" si="20"/>
        <v>103.73299074957549</v>
      </c>
      <c r="L109" s="2">
        <v>5.8927999999999897E-2</v>
      </c>
      <c r="M109" s="2">
        <v>0.15366666668180001</v>
      </c>
      <c r="N109" s="2">
        <f t="shared" si="16"/>
        <v>2.8403893606628863E-4</v>
      </c>
      <c r="O109" s="2">
        <f t="shared" si="17"/>
        <v>3.2112836640960083E-3</v>
      </c>
      <c r="P109" s="2">
        <f t="shared" si="18"/>
        <v>2.2034132634537757E-2</v>
      </c>
    </row>
    <row r="110" spans="1:16" x14ac:dyDescent="0.55000000000000004">
      <c r="A110">
        <f t="shared" si="19"/>
        <v>104.73299074957549</v>
      </c>
      <c r="C110">
        <f t="shared" si="24"/>
        <v>0.1034469972689166</v>
      </c>
      <c r="D110">
        <f t="shared" si="23"/>
        <v>8.4390232792723452E-2</v>
      </c>
      <c r="E110" s="2">
        <f t="shared" si="15"/>
        <v>2.570185528332959E-3</v>
      </c>
      <c r="K110">
        <f t="shared" si="20"/>
        <v>104.73299074957549</v>
      </c>
      <c r="L110" s="2">
        <v>4.3180000000000003E-2</v>
      </c>
      <c r="M110" s="2">
        <v>5.2750000036999999E-2</v>
      </c>
      <c r="N110" s="2">
        <f t="shared" si="16"/>
        <v>1.6982832868304592E-3</v>
      </c>
      <c r="O110" s="2">
        <f t="shared" si="17"/>
        <v>1.6744618819173559E-3</v>
      </c>
      <c r="P110" s="2">
        <f t="shared" si="18"/>
        <v>2.2583708592533516E-3</v>
      </c>
    </row>
    <row r="111" spans="1:16" x14ac:dyDescent="0.55000000000000004">
      <c r="A111">
        <f t="shared" si="19"/>
        <v>105.73299074957549</v>
      </c>
      <c r="C111">
        <f t="shared" si="24"/>
        <v>-2.5472295610901061E-2</v>
      </c>
      <c r="D111">
        <f t="shared" si="23"/>
        <v>6.9880322743395132E-2</v>
      </c>
      <c r="E111" s="2">
        <f t="shared" si="15"/>
        <v>2.4200861362456676E-3</v>
      </c>
      <c r="K111">
        <f t="shared" si="20"/>
        <v>105.73299074957549</v>
      </c>
      <c r="L111" s="2">
        <v>1.29539999999999E-2</v>
      </c>
      <c r="M111" s="2">
        <v>-7.4666666592200004E-2</v>
      </c>
      <c r="N111" s="2">
        <f t="shared" si="16"/>
        <v>3.2406062210851975E-3</v>
      </c>
      <c r="O111" s="2">
        <f t="shared" si="17"/>
        <v>1.1436568205830372E-4</v>
      </c>
      <c r="P111" s="2">
        <f t="shared" si="18"/>
        <v>6.3831066887541322E-3</v>
      </c>
    </row>
    <row r="112" spans="1:16" x14ac:dyDescent="0.55000000000000004">
      <c r="A112">
        <f t="shared" si="19"/>
        <v>106.73299074957549</v>
      </c>
      <c r="C112">
        <f t="shared" si="24"/>
        <v>-0.15281537949568075</v>
      </c>
      <c r="D112">
        <f t="shared" si="23"/>
        <v>3.5570946419428609E-2</v>
      </c>
      <c r="E112" s="2">
        <f t="shared" si="15"/>
        <v>1.952280696268529E-3</v>
      </c>
      <c r="K112">
        <f t="shared" si="20"/>
        <v>106.73299074957549</v>
      </c>
      <c r="L112" s="2">
        <v>-1.9557999999999999E-2</v>
      </c>
      <c r="M112" s="2">
        <v>-0.19700000008099899</v>
      </c>
      <c r="N112" s="2">
        <f t="shared" si="16"/>
        <v>3.0392007333162304E-3</v>
      </c>
      <c r="O112" s="2">
        <f t="shared" si="17"/>
        <v>4.7601686930235314E-4</v>
      </c>
      <c r="P112" s="2">
        <f t="shared" si="18"/>
        <v>4.0896034771567384E-2</v>
      </c>
    </row>
    <row r="113" spans="1:16" x14ac:dyDescent="0.55000000000000004">
      <c r="A113">
        <f t="shared" si="19"/>
        <v>107.73299074957549</v>
      </c>
      <c r="C113">
        <f t="shared" si="24"/>
        <v>-0.24588501648394467</v>
      </c>
      <c r="D113">
        <f t="shared" si="23"/>
        <v>-1.0083266838721076E-2</v>
      </c>
      <c r="E113" s="2">
        <f t="shared" si="15"/>
        <v>1.4464064227506048E-3</v>
      </c>
      <c r="K113">
        <f t="shared" si="20"/>
        <v>107.73299074957549</v>
      </c>
      <c r="L113" s="2">
        <v>-5.1053999999999898E-2</v>
      </c>
      <c r="M113" s="2">
        <v>-0.2839166667604</v>
      </c>
      <c r="N113" s="2">
        <f t="shared" si="16"/>
        <v>1.6786009757727119E-3</v>
      </c>
      <c r="O113" s="2">
        <f t="shared" si="17"/>
        <v>2.8423624249450134E-3</v>
      </c>
      <c r="P113" s="2">
        <f t="shared" si="18"/>
        <v>8.3604453521754649E-2</v>
      </c>
    </row>
    <row r="114" spans="1:16" x14ac:dyDescent="0.55000000000000004">
      <c r="A114">
        <f t="shared" si="19"/>
        <v>108.73299074957549</v>
      </c>
      <c r="C114">
        <f t="shared" si="24"/>
        <v>-0.28022375058741039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-5.5593985867369085E-2</v>
      </c>
      <c r="E114" s="2">
        <f t="shared" si="15"/>
        <v>1.0417562674549248E-3</v>
      </c>
      <c r="K114">
        <f t="shared" si="20"/>
        <v>108.73299074957549</v>
      </c>
      <c r="L114" s="2">
        <v>-8.1533999999999995E-2</v>
      </c>
      <c r="M114" s="2">
        <v>-0.3124999998654</v>
      </c>
      <c r="N114" s="2">
        <f t="shared" si="16"/>
        <v>6.728843332010914E-4</v>
      </c>
      <c r="O114" s="2">
        <f t="shared" si="17"/>
        <v>7.0214027329863178E-3</v>
      </c>
      <c r="P114" s="2">
        <f t="shared" si="18"/>
        <v>0.10095087883643622</v>
      </c>
    </row>
    <row r="115" spans="1:16" x14ac:dyDescent="0.55000000000000004">
      <c r="A115">
        <f t="shared" si="19"/>
        <v>109.73299074957549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-0.24581977403013552</v>
      </c>
      <c r="D115">
        <f t="shared" si="25"/>
        <v>-8.931472893116911E-2</v>
      </c>
      <c r="E115" s="2">
        <f t="shared" si="15"/>
        <v>6.7237661273902101E-4</v>
      </c>
      <c r="K115">
        <f t="shared" si="20"/>
        <v>109.73299074957549</v>
      </c>
      <c r="L115" s="2">
        <v>-9.2710000000000001E-2</v>
      </c>
      <c r="M115" s="2">
        <v>-0.271749999882199</v>
      </c>
      <c r="N115" s="2">
        <f t="shared" si="16"/>
        <v>1.1527865630840059E-5</v>
      </c>
      <c r="O115" s="2">
        <f t="shared" si="17"/>
        <v>9.0192649686014603E-3</v>
      </c>
      <c r="P115" s="2">
        <f t="shared" si="18"/>
        <v>7.6716635400315175E-2</v>
      </c>
    </row>
    <row r="116" spans="1:16" x14ac:dyDescent="0.55000000000000004">
      <c r="A116">
        <f t="shared" si="19"/>
        <v>110.73299074957549</v>
      </c>
      <c r="C116">
        <f t="shared" si="26"/>
        <v>-0.14972403856169078</v>
      </c>
      <c r="D116">
        <f t="shared" si="25"/>
        <v>-0.10237174887424139</v>
      </c>
      <c r="E116" s="2">
        <f t="shared" si="15"/>
        <v>4.1111461551628792E-4</v>
      </c>
      <c r="K116">
        <f t="shared" si="20"/>
        <v>110.73299074957549</v>
      </c>
      <c r="L116" s="2">
        <v>-8.2295999999999897E-2</v>
      </c>
      <c r="M116" s="2">
        <v>-0.17000000008060001</v>
      </c>
      <c r="N116" s="2">
        <f t="shared" si="16"/>
        <v>4.0303569286160841E-4</v>
      </c>
      <c r="O116" s="2">
        <f t="shared" si="17"/>
        <v>7.1496851446873335E-3</v>
      </c>
      <c r="P116" s="2">
        <f t="shared" si="18"/>
        <v>3.0704740022937913E-2</v>
      </c>
    </row>
    <row r="117" spans="1:16" x14ac:dyDescent="0.55000000000000004">
      <c r="A117">
        <f t="shared" si="19"/>
        <v>111.73299074957549</v>
      </c>
      <c r="C117">
        <f t="shared" si="26"/>
        <v>-1.441561838832555E-2</v>
      </c>
      <c r="D117">
        <f t="shared" si="25"/>
        <v>-9.0916630713914343E-2</v>
      </c>
      <c r="E117" s="2">
        <f t="shared" si="15"/>
        <v>1.8453541982125802E-4</v>
      </c>
      <c r="K117">
        <f t="shared" si="20"/>
        <v>111.73299074957549</v>
      </c>
      <c r="L117" s="2">
        <v>-5.1054000000000002E-2</v>
      </c>
      <c r="M117" s="2">
        <v>-2.7999999854599899E-2</v>
      </c>
      <c r="N117" s="2">
        <f t="shared" si="16"/>
        <v>1.5890293274339069E-3</v>
      </c>
      <c r="O117" s="2">
        <f t="shared" si="17"/>
        <v>2.8423624249450242E-3</v>
      </c>
      <c r="P117" s="2">
        <f t="shared" si="18"/>
        <v>1.1040787381978833E-3</v>
      </c>
    </row>
    <row r="118" spans="1:16" x14ac:dyDescent="0.55000000000000004">
      <c r="A118">
        <f t="shared" si="19"/>
        <v>112.73299074957549</v>
      </c>
      <c r="C118">
        <f t="shared" si="26"/>
        <v>0.12768684384152909</v>
      </c>
      <c r="D118">
        <f t="shared" si="25"/>
        <v>-5.7135181094383147E-2</v>
      </c>
      <c r="E118" s="2">
        <f t="shared" si="15"/>
        <v>2.6903347631821383E-5</v>
      </c>
      <c r="K118">
        <f t="shared" si="20"/>
        <v>112.73299074957549</v>
      </c>
      <c r="L118" s="2">
        <v>-8.1279999999999807E-3</v>
      </c>
      <c r="M118" s="2">
        <v>0.122500000135399</v>
      </c>
      <c r="N118" s="2">
        <f t="shared" si="16"/>
        <v>2.4017037988176668E-3</v>
      </c>
      <c r="O118" s="2">
        <f t="shared" si="17"/>
        <v>1.0790661378686741E-4</v>
      </c>
      <c r="P118" s="2">
        <f t="shared" si="18"/>
        <v>1.3752796965194925E-2</v>
      </c>
    </row>
    <row r="119" spans="1:16" x14ac:dyDescent="0.55000000000000004">
      <c r="A119">
        <f t="shared" si="19"/>
        <v>113.73299074957549</v>
      </c>
      <c r="C119">
        <f t="shared" si="26"/>
        <v>0.24220743483431842</v>
      </c>
      <c r="D119">
        <f t="shared" si="25"/>
        <v>-8.7568007565791868E-3</v>
      </c>
      <c r="E119" s="2">
        <f t="shared" si="15"/>
        <v>1.6342333372655162E-5</v>
      </c>
      <c r="K119">
        <f t="shared" si="20"/>
        <v>113.73299074957549</v>
      </c>
      <c r="L119" s="2">
        <v>2.8194E-2</v>
      </c>
      <c r="M119" s="2">
        <v>0.24625000003139999</v>
      </c>
      <c r="N119" s="2">
        <f t="shared" si="16"/>
        <v>1.3653616765524131E-3</v>
      </c>
      <c r="O119" s="2">
        <f t="shared" si="17"/>
        <v>6.7258216803765868E-4</v>
      </c>
      <c r="P119" s="2">
        <f t="shared" si="18"/>
        <v>5.8091758538043728E-2</v>
      </c>
    </row>
    <row r="120" spans="1:16" x14ac:dyDescent="0.55000000000000004">
      <c r="A120">
        <f t="shared" si="19"/>
        <v>114.73299074957549</v>
      </c>
      <c r="C120">
        <f t="shared" si="26"/>
        <v>0.30130525245931455</v>
      </c>
      <c r="D120">
        <f t="shared" si="25"/>
        <v>4.2817670849091424E-2</v>
      </c>
      <c r="E120" s="2">
        <f t="shared" si="15"/>
        <v>2.6497591537405935E-4</v>
      </c>
      <c r="K120">
        <f t="shared" si="20"/>
        <v>114.73299074957549</v>
      </c>
      <c r="L120" s="2">
        <v>6.2738000000000002E-2</v>
      </c>
      <c r="M120" s="2">
        <v>0.3175833332852</v>
      </c>
      <c r="N120" s="2">
        <f t="shared" si="16"/>
        <v>3.9681951348053806E-4</v>
      </c>
      <c r="O120" s="2">
        <f t="shared" si="17"/>
        <v>3.6576113655908586E-3</v>
      </c>
      <c r="P120" s="2">
        <f t="shared" si="18"/>
        <v>9.7566053860236118E-2</v>
      </c>
    </row>
    <row r="121" spans="1:16" x14ac:dyDescent="0.55000000000000004">
      <c r="A121">
        <f t="shared" si="19"/>
        <v>115.73299074957549</v>
      </c>
      <c r="C121">
        <f t="shared" si="26"/>
        <v>0.29056384630750043</v>
      </c>
      <c r="D121">
        <f t="shared" si="25"/>
        <v>8.5306941052945603E-2</v>
      </c>
      <c r="E121" s="2">
        <f t="shared" si="15"/>
        <v>8.4697415097974196E-4</v>
      </c>
      <c r="K121">
        <f t="shared" si="20"/>
        <v>115.73299074957549</v>
      </c>
      <c r="L121" s="2">
        <v>7.8486E-2</v>
      </c>
      <c r="M121" s="2">
        <v>0.31966666663439902</v>
      </c>
      <c r="N121" s="2">
        <f t="shared" si="16"/>
        <v>4.6525236847758676E-5</v>
      </c>
      <c r="O121" s="2">
        <f t="shared" si="17"/>
        <v>5.8104319157695232E-3</v>
      </c>
      <c r="P121" s="2">
        <f t="shared" si="18"/>
        <v>9.8871876034819034E-2</v>
      </c>
    </row>
    <row r="122" spans="1:16" x14ac:dyDescent="0.55000000000000004">
      <c r="A122">
        <f t="shared" si="19"/>
        <v>116.73299074957549</v>
      </c>
      <c r="C122">
        <f t="shared" si="26"/>
        <v>0.21256281223069093</v>
      </c>
      <c r="D122">
        <f t="shared" si="25"/>
        <v>0.10856680571485235</v>
      </c>
      <c r="E122" s="2">
        <f t="shared" si="15"/>
        <v>1.8364528264893229E-3</v>
      </c>
      <c r="K122">
        <f t="shared" si="20"/>
        <v>116.73299074957549</v>
      </c>
      <c r="L122" s="2">
        <v>8.0518000000000006E-2</v>
      </c>
      <c r="M122" s="2">
        <v>0.25541666650879902</v>
      </c>
      <c r="N122" s="2">
        <f t="shared" si="16"/>
        <v>7.8673550202953328E-4</v>
      </c>
      <c r="O122" s="2">
        <f t="shared" si="17"/>
        <v>6.1243441725667711E-3</v>
      </c>
      <c r="P122" s="2">
        <f t="shared" si="18"/>
        <v>6.2594528746837713E-2</v>
      </c>
    </row>
    <row r="123" spans="1:16" x14ac:dyDescent="0.55000000000000004">
      <c r="A123">
        <f t="shared" si="19"/>
        <v>117.73299074957549</v>
      </c>
      <c r="C123">
        <f t="shared" si="26"/>
        <v>8.6242114438970813E-2</v>
      </c>
      <c r="D123">
        <f t="shared" si="25"/>
        <v>0.10708486050648321</v>
      </c>
      <c r="E123" s="2">
        <f t="shared" si="15"/>
        <v>2.9439181455754421E-3</v>
      </c>
      <c r="K123">
        <f t="shared" si="20"/>
        <v>117.73299074957549</v>
      </c>
      <c r="L123" s="2">
        <v>6.5785999999999997E-2</v>
      </c>
      <c r="M123" s="2">
        <v>0.14050000000019999</v>
      </c>
      <c r="N123" s="2">
        <f t="shared" si="16"/>
        <v>1.7055958791339586E-3</v>
      </c>
      <c r="O123" s="2">
        <f t="shared" si="17"/>
        <v>4.0355767107867289E-3</v>
      </c>
      <c r="P123" s="2">
        <f t="shared" si="18"/>
        <v>1.8298600437414787E-2</v>
      </c>
    </row>
    <row r="124" spans="1:16" x14ac:dyDescent="0.55000000000000004">
      <c r="A124">
        <f t="shared" si="19"/>
        <v>118.73299074957549</v>
      </c>
      <c r="C124">
        <f t="shared" si="26"/>
        <v>-5.7782843529332467E-2</v>
      </c>
      <c r="D124">
        <f t="shared" si="25"/>
        <v>8.1332649121937162E-2</v>
      </c>
      <c r="E124" s="2">
        <f t="shared" si="15"/>
        <v>3.9207856179041102E-3</v>
      </c>
      <c r="K124">
        <f t="shared" si="20"/>
        <v>118.73299074957549</v>
      </c>
      <c r="L124" s="2">
        <v>4.3687999999999901E-2</v>
      </c>
      <c r="M124" s="2">
        <v>4.8333334371999902E-3</v>
      </c>
      <c r="N124" s="2">
        <f t="shared" si="16"/>
        <v>1.4171196075137718E-3</v>
      </c>
      <c r="O124" s="2">
        <f t="shared" si="17"/>
        <v>1.716294858116659E-3</v>
      </c>
      <c r="P124" s="2">
        <f t="shared" si="18"/>
        <v>1.555095638124731E-7</v>
      </c>
    </row>
    <row r="125" spans="1:16" x14ac:dyDescent="0.55000000000000004">
      <c r="A125">
        <f t="shared" si="19"/>
        <v>119.73299074957549</v>
      </c>
      <c r="C125">
        <f t="shared" si="26"/>
        <v>-0.18478932572952611</v>
      </c>
      <c r="D125">
        <f t="shared" si="25"/>
        <v>3.7639639089638681E-2</v>
      </c>
      <c r="E125" s="2">
        <f t="shared" si="15"/>
        <v>4.3611925374216409E-3</v>
      </c>
      <c r="K125">
        <f t="shared" si="20"/>
        <v>119.73299074957549</v>
      </c>
      <c r="L125" s="2">
        <v>6.3499999999999798E-3</v>
      </c>
      <c r="M125" s="2">
        <v>-0.1187500000408</v>
      </c>
      <c r="N125" s="2">
        <f t="shared" si="16"/>
        <v>9.790415143598461E-4</v>
      </c>
      <c r="O125" s="2">
        <f t="shared" si="17"/>
        <v>1.6729647467252815E-5</v>
      </c>
      <c r="P125" s="2">
        <f t="shared" si="18"/>
        <v>1.5370465259032616E-2</v>
      </c>
    </row>
    <row r="126" spans="1:16" x14ac:dyDescent="0.55000000000000004">
      <c r="A126">
        <f t="shared" si="19"/>
        <v>120.73299074957549</v>
      </c>
      <c r="C126">
        <f t="shared" si="26"/>
        <v>-0.26451525349763222</v>
      </c>
      <c r="D126">
        <f t="shared" si="25"/>
        <v>-1.3378833567660422E-2</v>
      </c>
      <c r="E126" s="2">
        <f t="shared" si="15"/>
        <v>4.0553869395774916E-3</v>
      </c>
      <c r="K126">
        <f t="shared" si="20"/>
        <v>120.73299074957549</v>
      </c>
      <c r="L126" s="2">
        <v>-2.2606000000000001E-2</v>
      </c>
      <c r="M126" s="2">
        <v>-0.20083333346080001</v>
      </c>
      <c r="N126" s="2">
        <f t="shared" si="16"/>
        <v>8.5140600370094325E-5</v>
      </c>
      <c r="O126" s="2">
        <f t="shared" si="17"/>
        <v>6.1830854810648265E-4</v>
      </c>
      <c r="P126" s="2">
        <f t="shared" si="18"/>
        <v>4.2461141452540346E-2</v>
      </c>
    </row>
    <row r="127" spans="1:16" x14ac:dyDescent="0.55000000000000004">
      <c r="A127">
        <f t="shared" si="19"/>
        <v>121.73299074957549</v>
      </c>
      <c r="C127">
        <f t="shared" si="26"/>
        <v>-0.27859624045453429</v>
      </c>
      <c r="D127">
        <f t="shared" si="25"/>
        <v>-5.9447838780769022E-2</v>
      </c>
      <c r="E127" s="2">
        <f t="shared" si="15"/>
        <v>3.1467882007845688E-3</v>
      </c>
      <c r="K127">
        <f t="shared" si="20"/>
        <v>121.73299074957549</v>
      </c>
      <c r="L127" s="2">
        <v>-4.2417999999999997E-2</v>
      </c>
      <c r="M127" s="2">
        <v>-0.222499999931799</v>
      </c>
      <c r="N127" s="2">
        <f t="shared" si="16"/>
        <v>2.9001540889898463E-4</v>
      </c>
      <c r="O127" s="2">
        <f t="shared" si="17"/>
        <v>1.9961067803333237E-3</v>
      </c>
      <c r="P127" s="2">
        <f t="shared" si="18"/>
        <v>5.1859896410520336E-2</v>
      </c>
    </row>
    <row r="128" spans="1:16" x14ac:dyDescent="0.55000000000000004">
      <c r="A128">
        <f t="shared" si="19"/>
        <v>122.73299074957549</v>
      </c>
      <c r="C128">
        <f t="shared" si="26"/>
        <v>-0.22502460330637636</v>
      </c>
      <c r="D128">
        <f t="shared" si="25"/>
        <v>-8.9659628277654821E-2</v>
      </c>
      <c r="E128" s="2">
        <f t="shared" si="15"/>
        <v>1.9676265460612133E-3</v>
      </c>
      <c r="K128">
        <f t="shared" si="20"/>
        <v>122.73299074957549</v>
      </c>
      <c r="L128" s="2">
        <v>-4.6482000000000002E-2</v>
      </c>
      <c r="M128" s="2">
        <v>-0.18066666663139999</v>
      </c>
      <c r="N128" s="2">
        <f t="shared" si="16"/>
        <v>1.8643075836833371E-3</v>
      </c>
      <c r="O128" s="2">
        <f t="shared" si="17"/>
        <v>2.3757641227388302E-3</v>
      </c>
      <c r="P128" s="2">
        <f t="shared" si="18"/>
        <v>3.4556708275551094E-2</v>
      </c>
    </row>
    <row r="129" spans="1:16" x14ac:dyDescent="0.55000000000000004">
      <c r="A129">
        <f t="shared" si="19"/>
        <v>123.73299074957549</v>
      </c>
      <c r="C129">
        <f t="shared" si="26"/>
        <v>-0.11852739617506382</v>
      </c>
      <c r="D129">
        <f t="shared" si="25"/>
        <v>-9.7148336383553802E-2</v>
      </c>
      <c r="E129" s="2">
        <f t="shared" si="15"/>
        <v>8.8669332325256819E-4</v>
      </c>
      <c r="K129">
        <f t="shared" si="20"/>
        <v>123.73299074957549</v>
      </c>
      <c r="L129" s="2">
        <v>-3.7083999999999902E-2</v>
      </c>
      <c r="M129" s="2">
        <v>-8.8749999995200002E-2</v>
      </c>
      <c r="N129" s="2">
        <f t="shared" si="16"/>
        <v>3.6077245051967166E-3</v>
      </c>
      <c r="O129" s="2">
        <f t="shared" si="17"/>
        <v>1.5479354504260897E-3</v>
      </c>
      <c r="P129" s="2">
        <f t="shared" si="18"/>
        <v>8.8318044212186333E-3</v>
      </c>
    </row>
    <row r="130" spans="1:16" x14ac:dyDescent="0.55000000000000004">
      <c r="A130">
        <f t="shared" si="19"/>
        <v>124.73299074957549</v>
      </c>
      <c r="C130">
        <f t="shared" si="26"/>
        <v>1.3220844239580618E-2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-8.0748806215539773E-2</v>
      </c>
      <c r="E130" s="2">
        <f t="shared" si="15"/>
        <v>1.7633597864433176E-4</v>
      </c>
      <c r="K130">
        <f t="shared" si="20"/>
        <v>124.73299074957549</v>
      </c>
      <c r="L130" s="2">
        <v>-8.6359999999999996E-3</v>
      </c>
      <c r="M130" s="2">
        <v>2.6500000035199998E-2</v>
      </c>
      <c r="N130" s="2">
        <f t="shared" si="16"/>
        <v>5.200256820279991E-3</v>
      </c>
      <c r="O130" s="2">
        <f t="shared" si="17"/>
        <v>1.1871869358755604E-4</v>
      </c>
      <c r="P130" s="2">
        <f t="shared" si="18"/>
        <v>4.5251158068008849E-4</v>
      </c>
    </row>
    <row r="131" spans="1:16" x14ac:dyDescent="0.55000000000000004">
      <c r="A131">
        <f t="shared" si="19"/>
        <v>125.73299074957549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0.13659608894047925</v>
      </c>
      <c r="D131">
        <f t="shared" si="27"/>
        <v>-4.5229918459071511E-2</v>
      </c>
      <c r="E131" s="2">
        <f t="shared" si="15"/>
        <v>6.7396774151187057E-6</v>
      </c>
      <c r="K131">
        <f t="shared" si="20"/>
        <v>125.73299074957549</v>
      </c>
      <c r="L131" s="2">
        <v>2.00659999999999E-2</v>
      </c>
      <c r="M131" s="2">
        <v>0.13400000007160001</v>
      </c>
      <c r="N131" s="2">
        <f t="shared" si="16"/>
        <v>4.2635569674137029E-3</v>
      </c>
      <c r="O131" s="2">
        <f t="shared" si="17"/>
        <v>3.1706037284866696E-4</v>
      </c>
      <c r="P131" s="2">
        <f t="shared" si="18"/>
        <v>1.658231030160651E-2</v>
      </c>
    </row>
    <row r="132" spans="1:16" x14ac:dyDescent="0.55000000000000004">
      <c r="A132">
        <f t="shared" si="19"/>
        <v>126.73299074957549</v>
      </c>
      <c r="C132">
        <f t="shared" si="28"/>
        <v>0.22047917341778361</v>
      </c>
      <c r="D132">
        <f t="shared" si="27"/>
        <v>-4.8873632460066582E-5</v>
      </c>
      <c r="E132" s="2">
        <f t="shared" si="15"/>
        <v>3.3534790192994517E-4</v>
      </c>
      <c r="K132">
        <f t="shared" si="20"/>
        <v>126.73299074957549</v>
      </c>
      <c r="L132" s="2">
        <v>4.3434E-2</v>
      </c>
      <c r="M132" s="2">
        <v>0.20216666670979999</v>
      </c>
      <c r="N132" s="2">
        <f t="shared" si="16"/>
        <v>1.8907602993364912E-3</v>
      </c>
      <c r="O132" s="2">
        <f t="shared" si="17"/>
        <v>1.6953138540170116E-3</v>
      </c>
      <c r="P132" s="2">
        <f t="shared" si="18"/>
        <v>3.8784964310381996E-2</v>
      </c>
    </row>
    <row r="133" spans="1:16" x14ac:dyDescent="0.55000000000000004">
      <c r="A133">
        <f t="shared" si="19"/>
        <v>127.73299074957549</v>
      </c>
      <c r="C133">
        <f t="shared" si="28"/>
        <v>0.24405092437302078</v>
      </c>
      <c r="D133">
        <f t="shared" si="27"/>
        <v>4.3058062842299266E-2</v>
      </c>
      <c r="E133" s="2">
        <f t="shared" si="15"/>
        <v>1.0541444702926906E-3</v>
      </c>
      <c r="K133">
        <f t="shared" si="20"/>
        <v>127.73299074957549</v>
      </c>
      <c r="L133" s="2">
        <v>5.7657999999999897E-2</v>
      </c>
      <c r="M133" s="2">
        <v>0.21158333329680001</v>
      </c>
      <c r="N133" s="2">
        <f t="shared" si="16"/>
        <v>2.1315816500880758E-4</v>
      </c>
      <c r="O133" s="2">
        <f t="shared" si="17"/>
        <v>3.0689593635977292E-3</v>
      </c>
      <c r="P133" s="2">
        <f t="shared" si="18"/>
        <v>4.2582655463237626E-2</v>
      </c>
    </row>
    <row r="134" spans="1:16" x14ac:dyDescent="0.55000000000000004">
      <c r="A134">
        <f t="shared" si="19"/>
        <v>128.73299074957549</v>
      </c>
      <c r="C134">
        <f t="shared" si="28"/>
        <v>0.20197981018020578</v>
      </c>
      <c r="D134">
        <f t="shared" si="27"/>
        <v>7.3042922958481943E-2</v>
      </c>
      <c r="E134" s="2">
        <f t="shared" ref="E134:E197" si="29">(M134-C134)^2</f>
        <v>2.1526330732053907E-3</v>
      </c>
      <c r="K134">
        <f t="shared" si="20"/>
        <v>128.73299074957549</v>
      </c>
      <c r="L134" s="2">
        <v>6.2483999999999901E-2</v>
      </c>
      <c r="M134" s="2">
        <v>0.15558333323199999</v>
      </c>
      <c r="N134" s="2">
        <f t="shared" si="16"/>
        <v>1.1149085404315916E-4</v>
      </c>
      <c r="O134" s="2">
        <f t="shared" si="17"/>
        <v>3.6269529614911906E-3</v>
      </c>
      <c r="P134" s="2">
        <f t="shared" si="18"/>
        <v>2.2606822324527671E-2</v>
      </c>
    </row>
    <row r="135" spans="1:16" x14ac:dyDescent="0.55000000000000004">
      <c r="A135">
        <f t="shared" si="19"/>
        <v>129.73299074957549</v>
      </c>
      <c r="C135">
        <f t="shared" si="28"/>
        <v>0.10570779050193102</v>
      </c>
      <c r="D135">
        <f t="shared" si="27"/>
        <v>8.2327628486284568E-2</v>
      </c>
      <c r="E135" s="2">
        <f t="shared" si="29"/>
        <v>3.4858543103515106E-3</v>
      </c>
      <c r="K135">
        <f t="shared" si="20"/>
        <v>129.73299074957549</v>
      </c>
      <c r="L135" s="2">
        <v>4.3434E-2</v>
      </c>
      <c r="M135" s="2">
        <v>4.66666666105999E-2</v>
      </c>
      <c r="N135" s="2">
        <f t="shared" ref="N135:N198" si="30">(L135-D135)^2</f>
        <v>1.5127143368291263E-3</v>
      </c>
      <c r="O135" s="2">
        <f t="shared" ref="O135:O198" si="31">(L135-$J$1)^2</f>
        <v>1.6953138540170116E-3</v>
      </c>
      <c r="P135" s="2">
        <f t="shared" ref="P135:P198" si="32">(M135-$J$2)^2</f>
        <v>1.7171895743012529E-3</v>
      </c>
    </row>
    <row r="136" spans="1:16" x14ac:dyDescent="0.55000000000000004">
      <c r="A136">
        <f t="shared" si="19"/>
        <v>130.73299074957549</v>
      </c>
      <c r="C136">
        <f t="shared" si="28"/>
        <v>-1.9482964638182262E-2</v>
      </c>
      <c r="D136">
        <f t="shared" si="27"/>
        <v>6.8703453506617551E-2</v>
      </c>
      <c r="E136" s="2">
        <f t="shared" si="29"/>
        <v>4.8907226817213045E-3</v>
      </c>
      <c r="K136">
        <f t="shared" si="20"/>
        <v>130.73299074957549</v>
      </c>
      <c r="L136" s="2">
        <v>1.6001999999999999E-2</v>
      </c>
      <c r="M136" s="2">
        <v>-8.9416666683199905E-2</v>
      </c>
      <c r="N136" s="2">
        <f t="shared" si="30"/>
        <v>2.7774432017101712E-3</v>
      </c>
      <c r="O136" s="2">
        <f t="shared" si="31"/>
        <v>1.888477632541764E-4</v>
      </c>
      <c r="P136" s="2">
        <f t="shared" si="32"/>
        <v>8.9575524436236002E-3</v>
      </c>
    </row>
    <row r="137" spans="1:16" x14ac:dyDescent="0.55000000000000004">
      <c r="A137">
        <f t="shared" si="19"/>
        <v>131.73299074957549</v>
      </c>
      <c r="C137">
        <f t="shared" si="28"/>
        <v>-0.14088389869045512</v>
      </c>
      <c r="D137">
        <f t="shared" si="27"/>
        <v>3.5873523546232494E-2</v>
      </c>
      <c r="E137" s="2">
        <f t="shared" si="29"/>
        <v>6.1151516023426776E-3</v>
      </c>
      <c r="K137">
        <f t="shared" si="20"/>
        <v>131.73299074957549</v>
      </c>
      <c r="L137" s="2">
        <v>-2.0319999999999901E-2</v>
      </c>
      <c r="M137" s="2">
        <v>-0.21908333348600001</v>
      </c>
      <c r="N137" s="2">
        <f t="shared" si="30"/>
        <v>3.1577120885409745E-3</v>
      </c>
      <c r="O137" s="2">
        <f t="shared" si="31"/>
        <v>5.0984785700338103E-4</v>
      </c>
      <c r="P137" s="2">
        <f t="shared" si="32"/>
        <v>5.0315430971465243E-2</v>
      </c>
    </row>
    <row r="138" spans="1:16" x14ac:dyDescent="0.55000000000000004">
      <c r="A138">
        <f t="shared" si="19"/>
        <v>132.73299074957549</v>
      </c>
      <c r="C138">
        <f t="shared" si="28"/>
        <v>-0.22664483777725059</v>
      </c>
      <c r="D138">
        <f t="shared" si="27"/>
        <v>-7.4963590263669895E-3</v>
      </c>
      <c r="E138" s="2">
        <f t="shared" si="29"/>
        <v>6.809852249547727E-3</v>
      </c>
      <c r="K138">
        <f t="shared" si="20"/>
        <v>132.73299074957549</v>
      </c>
      <c r="L138" s="2">
        <v>-5.5626000000000002E-2</v>
      </c>
      <c r="M138" s="2">
        <v>-0.30916666670479998</v>
      </c>
      <c r="N138" s="2">
        <f t="shared" si="30"/>
        <v>2.3164623402508132E-3</v>
      </c>
      <c r="O138" s="2">
        <f t="shared" si="31"/>
        <v>3.3507670951512182E-3</v>
      </c>
      <c r="P138" s="2">
        <f t="shared" si="32"/>
        <v>9.8843805520746827E-2</v>
      </c>
    </row>
    <row r="139" spans="1:16" x14ac:dyDescent="0.55000000000000004">
      <c r="A139">
        <f t="shared" si="19"/>
        <v>133.73299074957549</v>
      </c>
      <c r="C139">
        <f t="shared" si="28"/>
        <v>-0.25385162937851286</v>
      </c>
      <c r="D139">
        <f t="shared" si="27"/>
        <v>-4.9979578368288854E-2</v>
      </c>
      <c r="E139" s="2">
        <f t="shared" si="29"/>
        <v>6.4505052186668342E-3</v>
      </c>
      <c r="K139">
        <f t="shared" si="20"/>
        <v>133.73299074957549</v>
      </c>
      <c r="L139" s="2">
        <v>-7.7978000000000006E-2</v>
      </c>
      <c r="M139" s="2">
        <v>-0.33416666669200001</v>
      </c>
      <c r="N139" s="2">
        <f t="shared" si="30"/>
        <v>7.8391161386707087E-4</v>
      </c>
      <c r="O139" s="2">
        <f t="shared" si="31"/>
        <v>6.4381062863815017E-3</v>
      </c>
      <c r="P139" s="2">
        <f t="shared" si="32"/>
        <v>0.1151885228696277</v>
      </c>
    </row>
    <row r="140" spans="1:16" x14ac:dyDescent="0.55000000000000004">
      <c r="A140">
        <f t="shared" ref="A140:A203" si="33">K140</f>
        <v>134.73299074957549</v>
      </c>
      <c r="C140">
        <f t="shared" si="28"/>
        <v>-0.21436970061447996</v>
      </c>
      <c r="D140">
        <f t="shared" si="27"/>
        <v>-8.0290406475262588E-2</v>
      </c>
      <c r="E140" s="2">
        <f t="shared" si="29"/>
        <v>5.1428450974061735E-3</v>
      </c>
      <c r="K140">
        <f t="shared" si="20"/>
        <v>134.73299074957549</v>
      </c>
      <c r="L140" s="2">
        <v>-8.4328E-2</v>
      </c>
      <c r="M140" s="2">
        <v>-0.28608333319160001</v>
      </c>
      <c r="N140" s="2">
        <f t="shared" si="30"/>
        <v>1.6302161471001481E-5</v>
      </c>
      <c r="O140" s="2">
        <f t="shared" si="31"/>
        <v>7.4974489838901034E-3</v>
      </c>
      <c r="P140" s="2">
        <f t="shared" si="32"/>
        <v>8.486210666690798E-2</v>
      </c>
    </row>
    <row r="141" spans="1:16" x14ac:dyDescent="0.55000000000000004">
      <c r="A141">
        <f t="shared" si="33"/>
        <v>135.73299074957549</v>
      </c>
      <c r="C141">
        <f t="shared" si="28"/>
        <v>-0.11698460034395373</v>
      </c>
      <c r="D141">
        <f t="shared" si="27"/>
        <v>-9.0157106371448512E-2</v>
      </c>
      <c r="E141" s="2">
        <f t="shared" si="29"/>
        <v>2.8817642392577332E-3</v>
      </c>
      <c r="K141">
        <f t="shared" ref="K141:K204" si="34">K140+1</f>
        <v>135.73299074957549</v>
      </c>
      <c r="L141" s="2">
        <v>-7.2136000000000006E-2</v>
      </c>
      <c r="M141" s="2">
        <v>-0.170666666616199</v>
      </c>
      <c r="N141" s="2">
        <f t="shared" si="30"/>
        <v>3.2476027485106194E-4</v>
      </c>
      <c r="O141" s="2">
        <f t="shared" si="31"/>
        <v>5.5347366686735872E-3</v>
      </c>
      <c r="P141" s="2">
        <f t="shared" si="32"/>
        <v>3.0938821328643815E-2</v>
      </c>
    </row>
    <row r="142" spans="1:16" x14ac:dyDescent="0.55000000000000004">
      <c r="A142">
        <f t="shared" si="33"/>
        <v>136.73299074957549</v>
      </c>
      <c r="C142">
        <f t="shared" si="28"/>
        <v>1.4703842796665183E-2</v>
      </c>
      <c r="D142">
        <f t="shared" si="27"/>
        <v>-7.6444603572544928E-2</v>
      </c>
      <c r="E142" s="2">
        <f t="shared" si="29"/>
        <v>8.6752884888121728E-4</v>
      </c>
      <c r="K142">
        <f t="shared" si="34"/>
        <v>136.73299074957549</v>
      </c>
      <c r="L142" s="2">
        <v>-4.1402000000000001E-2</v>
      </c>
      <c r="M142" s="2">
        <v>-1.4749999887799899E-2</v>
      </c>
      <c r="N142" s="2">
        <f t="shared" si="30"/>
        <v>1.2279840651425384E-3</v>
      </c>
      <c r="O142" s="2">
        <f t="shared" si="31"/>
        <v>1.9063537247319476E-3</v>
      </c>
      <c r="P142" s="2">
        <f t="shared" si="32"/>
        <v>3.9910771154294869E-4</v>
      </c>
    </row>
    <row r="143" spans="1:16" x14ac:dyDescent="0.55000000000000004">
      <c r="A143">
        <f t="shared" si="33"/>
        <v>137.73299074957549</v>
      </c>
      <c r="C143">
        <f t="shared" si="28"/>
        <v>0.14811515720298915</v>
      </c>
      <c r="D143">
        <f t="shared" si="27"/>
        <v>-4.1992077938934669E-2</v>
      </c>
      <c r="E143" s="2">
        <f t="shared" si="29"/>
        <v>1.3261196278599074E-8</v>
      </c>
      <c r="K143">
        <f t="shared" si="34"/>
        <v>137.73299074957549</v>
      </c>
      <c r="L143" s="2">
        <v>7.6200000000001202E-4</v>
      </c>
      <c r="M143" s="2">
        <v>0.1479999999354</v>
      </c>
      <c r="N143" s="2">
        <f t="shared" si="30"/>
        <v>1.8279111804085013E-3</v>
      </c>
      <c r="O143" s="2">
        <f t="shared" si="31"/>
        <v>2.2434372748235874E-6</v>
      </c>
      <c r="P143" s="2">
        <f t="shared" si="32"/>
        <v>2.0383935212215692E-2</v>
      </c>
    </row>
    <row r="144" spans="1:16" x14ac:dyDescent="0.55000000000000004">
      <c r="A144">
        <f t="shared" si="33"/>
        <v>138.73299074957549</v>
      </c>
      <c r="C144">
        <f t="shared" si="28"/>
        <v>0.24979799978951303</v>
      </c>
      <c r="D144">
        <f t="shared" si="27"/>
        <v>5.0481220582741862E-3</v>
      </c>
      <c r="E144" s="2">
        <f t="shared" si="29"/>
        <v>9.8922831137775646E-4</v>
      </c>
      <c r="K144">
        <f t="shared" si="34"/>
        <v>138.73299074957549</v>
      </c>
      <c r="L144" s="2">
        <v>3.3273999999999901E-2</v>
      </c>
      <c r="M144" s="2">
        <v>0.281249999906799</v>
      </c>
      <c r="N144" s="2">
        <f t="shared" si="30"/>
        <v>7.9670018558119832E-4</v>
      </c>
      <c r="O144" s="2">
        <f t="shared" si="31"/>
        <v>9.6187993003077018E-4</v>
      </c>
      <c r="P144" s="2">
        <f t="shared" si="32"/>
        <v>7.618832084019532E-2</v>
      </c>
    </row>
    <row r="145" spans="1:16" x14ac:dyDescent="0.55000000000000004">
      <c r="A145">
        <f t="shared" si="33"/>
        <v>139.73299074957549</v>
      </c>
      <c r="C145">
        <f t="shared" si="28"/>
        <v>0.29379336257494482</v>
      </c>
      <c r="D145">
        <f t="shared" si="27"/>
        <v>5.3209097473778472E-2</v>
      </c>
      <c r="E145" s="2">
        <f t="shared" si="29"/>
        <v>3.5848125354514737E-3</v>
      </c>
      <c r="K145">
        <f t="shared" si="34"/>
        <v>139.73299074957549</v>
      </c>
      <c r="L145" s="2">
        <v>6.4516000000000004E-2</v>
      </c>
      <c r="M145" s="2">
        <v>0.35366666660480001</v>
      </c>
      <c r="N145" s="2">
        <f t="shared" si="30"/>
        <v>1.2784604473747486E-4</v>
      </c>
      <c r="O145" s="2">
        <f t="shared" si="31"/>
        <v>3.8758330902884499E-3</v>
      </c>
      <c r="P145" s="2">
        <f t="shared" si="32"/>
        <v>0.12140972707496335</v>
      </c>
    </row>
    <row r="146" spans="1:16" x14ac:dyDescent="0.55000000000000004">
      <c r="A146">
        <f t="shared" si="33"/>
        <v>140.73299074957549</v>
      </c>
      <c r="C146">
        <f t="shared" si="28"/>
        <v>0.26816229955586995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9.054957373303528E-2</v>
      </c>
      <c r="E146" s="2">
        <f t="shared" si="29"/>
        <v>6.7932268327269771E-3</v>
      </c>
      <c r="K146">
        <f t="shared" si="34"/>
        <v>140.73299074957549</v>
      </c>
      <c r="L146" s="2">
        <v>8.5344000000000003E-2</v>
      </c>
      <c r="M146" s="2">
        <v>0.35058333347760001</v>
      </c>
      <c r="N146" s="2">
        <f t="shared" si="30"/>
        <v>2.7097997890066824E-5</v>
      </c>
      <c r="O146" s="2">
        <f t="shared" si="31"/>
        <v>6.9029824904602325E-3</v>
      </c>
      <c r="P146" s="2">
        <f t="shared" si="32"/>
        <v>0.11927052708047745</v>
      </c>
    </row>
    <row r="147" spans="1:16" x14ac:dyDescent="0.55000000000000004">
      <c r="A147">
        <f t="shared" si="33"/>
        <v>141.73299074957549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0.1780446397211552</v>
      </c>
      <c r="D147">
        <f t="shared" si="35"/>
        <v>0.10762840601698601</v>
      </c>
      <c r="E147" s="2">
        <f t="shared" si="29"/>
        <v>9.0799351223621247E-3</v>
      </c>
      <c r="K147">
        <f t="shared" si="34"/>
        <v>141.73299074957549</v>
      </c>
      <c r="L147" s="2">
        <v>8.6106000000000002E-2</v>
      </c>
      <c r="M147" s="2">
        <v>0.27333333329159998</v>
      </c>
      <c r="N147" s="2">
        <f t="shared" si="30"/>
        <v>4.6321396075999535E-4</v>
      </c>
      <c r="O147" s="2">
        <f t="shared" si="31"/>
        <v>7.0301834387591997E-3</v>
      </c>
      <c r="P147" s="2">
        <f t="shared" si="32"/>
        <v>7.1880641087450611E-2</v>
      </c>
    </row>
    <row r="148" spans="1:16" x14ac:dyDescent="0.55000000000000004">
      <c r="A148">
        <f t="shared" si="33"/>
        <v>142.73299074957549</v>
      </c>
      <c r="C148">
        <f t="shared" si="36"/>
        <v>4.44786725641418E-2</v>
      </c>
      <c r="D148">
        <f t="shared" si="35"/>
        <v>9.9871353054946016E-2</v>
      </c>
      <c r="E148" s="2">
        <f t="shared" si="29"/>
        <v>9.6572537902273031E-3</v>
      </c>
      <c r="K148">
        <f t="shared" si="34"/>
        <v>142.73299074957549</v>
      </c>
      <c r="L148" s="2">
        <v>7.0358000000000004E-2</v>
      </c>
      <c r="M148" s="2">
        <v>0.14274999997060001</v>
      </c>
      <c r="N148" s="2">
        <f t="shared" si="30"/>
        <v>8.7103800854589108E-4</v>
      </c>
      <c r="O148" s="2">
        <f t="shared" si="31"/>
        <v>4.6373633685805353E-3</v>
      </c>
      <c r="P148" s="2">
        <f t="shared" si="32"/>
        <v>1.8912388367264728E-2</v>
      </c>
    </row>
    <row r="149" spans="1:16" x14ac:dyDescent="0.55000000000000004">
      <c r="A149">
        <f t="shared" si="33"/>
        <v>143.73299074957549</v>
      </c>
      <c r="C149">
        <f t="shared" si="36"/>
        <v>-0.10073192477347087</v>
      </c>
      <c r="D149">
        <f t="shared" si="35"/>
        <v>6.8738439020225792E-2</v>
      </c>
      <c r="E149" s="2">
        <f t="shared" si="29"/>
        <v>8.3994642969288519E-3</v>
      </c>
      <c r="K149">
        <f t="shared" si="34"/>
        <v>143.73299074957549</v>
      </c>
      <c r="L149" s="2">
        <v>4.1402000000000001E-2</v>
      </c>
      <c r="M149" s="2">
        <v>-9.0833334208000292E-3</v>
      </c>
      <c r="N149" s="2">
        <f t="shared" si="30"/>
        <v>7.4728089830652315E-4</v>
      </c>
      <c r="O149" s="2">
        <f t="shared" si="31"/>
        <v>1.5321109732197645E-3</v>
      </c>
      <c r="P149" s="2">
        <f t="shared" si="32"/>
        <v>2.0480511791254365E-4</v>
      </c>
    </row>
    <row r="150" spans="1:16" x14ac:dyDescent="0.55000000000000004">
      <c r="A150">
        <f t="shared" si="33"/>
        <v>144.73299074957549</v>
      </c>
      <c r="C150">
        <f t="shared" si="36"/>
        <v>-0.222832149616601</v>
      </c>
      <c r="D150">
        <f t="shared" si="35"/>
        <v>2.1398388422538391E-2</v>
      </c>
      <c r="E150" s="2">
        <f t="shared" si="29"/>
        <v>5.8775962714797828E-3</v>
      </c>
      <c r="K150">
        <f t="shared" si="34"/>
        <v>144.73299074957549</v>
      </c>
      <c r="L150" s="2">
        <v>3.04799999999998E-3</v>
      </c>
      <c r="M150" s="2">
        <v>-0.146166666695799</v>
      </c>
      <c r="N150" s="2">
        <f t="shared" si="30"/>
        <v>3.367367552580317E-4</v>
      </c>
      <c r="O150" s="2">
        <f t="shared" si="31"/>
        <v>6.2124217172651155E-7</v>
      </c>
      <c r="P150" s="2">
        <f t="shared" si="32"/>
        <v>2.2920248346669281E-2</v>
      </c>
    </row>
    <row r="151" spans="1:16" x14ac:dyDescent="0.55000000000000004">
      <c r="A151">
        <f t="shared" si="33"/>
        <v>145.73299074957549</v>
      </c>
      <c r="C151">
        <f t="shared" si="36"/>
        <v>-0.29267016846079758</v>
      </c>
      <c r="D151">
        <f t="shared" si="35"/>
        <v>-3.101176776401041E-2</v>
      </c>
      <c r="E151" s="2">
        <f t="shared" si="29"/>
        <v>3.4324172475498722E-3</v>
      </c>
      <c r="K151">
        <f t="shared" si="34"/>
        <v>145.73299074957549</v>
      </c>
      <c r="L151" s="2">
        <v>-3.1749999999999903E-2</v>
      </c>
      <c r="M151" s="2">
        <v>-0.2340833333564</v>
      </c>
      <c r="N151" s="2">
        <f t="shared" si="30"/>
        <v>5.4498683425404748E-7</v>
      </c>
      <c r="O151" s="2">
        <f t="shared" si="31"/>
        <v>1.1566672325188643E-3</v>
      </c>
      <c r="P151" s="2">
        <f t="shared" si="32"/>
        <v>5.7269761327413432E-2</v>
      </c>
    </row>
    <row r="152" spans="1:16" x14ac:dyDescent="0.55000000000000004">
      <c r="A152">
        <f t="shared" si="33"/>
        <v>146.73299074957549</v>
      </c>
      <c r="C152">
        <f t="shared" si="36"/>
        <v>-0.29386653691685316</v>
      </c>
      <c r="D152">
        <f t="shared" si="35"/>
        <v>-7.61114410967174E-2</v>
      </c>
      <c r="E152" s="2">
        <f t="shared" si="29"/>
        <v>1.6497030668778106E-3</v>
      </c>
      <c r="K152">
        <f t="shared" si="34"/>
        <v>146.73299074957549</v>
      </c>
      <c r="L152" s="2">
        <v>-5.3593999999999899E-2</v>
      </c>
      <c r="M152" s="2">
        <v>-0.253250000052199</v>
      </c>
      <c r="N152" s="2">
        <f t="shared" si="30"/>
        <v>5.0703515354414222E-4</v>
      </c>
      <c r="O152" s="2">
        <f t="shared" si="31"/>
        <v>3.1196481839484537E-3</v>
      </c>
      <c r="P152" s="2">
        <f t="shared" si="32"/>
        <v>6.6810711316032501E-2</v>
      </c>
    </row>
    <row r="153" spans="1:16" x14ac:dyDescent="0.55000000000000004">
      <c r="A153">
        <f t="shared" si="33"/>
        <v>147.73299074957549</v>
      </c>
      <c r="C153">
        <f t="shared" si="36"/>
        <v>-0.22681717244965155</v>
      </c>
      <c r="D153">
        <f t="shared" si="35"/>
        <v>-0.10330988308509773</v>
      </c>
      <c r="E153" s="2">
        <f t="shared" si="29"/>
        <v>6.3674663274974831E-4</v>
      </c>
      <c r="K153">
        <f t="shared" si="34"/>
        <v>147.73299074957549</v>
      </c>
      <c r="L153" s="2">
        <v>-5.9181999999999998E-2</v>
      </c>
      <c r="M153" s="2">
        <v>-0.20158333340859899</v>
      </c>
      <c r="N153" s="2">
        <f t="shared" si="30"/>
        <v>1.9472700655720542E-3</v>
      </c>
      <c r="O153" s="2">
        <f t="shared" si="31"/>
        <v>3.7750961177560357E-3</v>
      </c>
      <c r="P153" s="2">
        <f t="shared" si="32"/>
        <v>4.277079545180993E-2</v>
      </c>
    </row>
    <row r="154" spans="1:16" x14ac:dyDescent="0.55000000000000004">
      <c r="A154">
        <f t="shared" si="33"/>
        <v>148.73299074957549</v>
      </c>
      <c r="C154">
        <f t="shared" si="36"/>
        <v>-0.10853775248301792</v>
      </c>
      <c r="D154">
        <f t="shared" si="35"/>
        <v>-0.10639561584545652</v>
      </c>
      <c r="E154" s="2">
        <f t="shared" si="29"/>
        <v>1.8781110529187715E-4</v>
      </c>
      <c r="K154">
        <f t="shared" si="34"/>
        <v>148.73299074957549</v>
      </c>
      <c r="L154" s="2">
        <v>-3.9877999999999997E-2</v>
      </c>
      <c r="M154" s="2">
        <v>-9.4833333294600003E-2</v>
      </c>
      <c r="N154" s="2">
        <f t="shared" si="30"/>
        <v>4.424593217763729E-3</v>
      </c>
      <c r="O154" s="2">
        <f t="shared" si="31"/>
        <v>1.7755951013298825E-3</v>
      </c>
      <c r="P154" s="2">
        <f t="shared" si="32"/>
        <v>1.0012206470914012E-2</v>
      </c>
    </row>
    <row r="155" spans="1:16" x14ac:dyDescent="0.55000000000000004">
      <c r="A155">
        <f t="shared" si="33"/>
        <v>149.73299074957549</v>
      </c>
      <c r="C155">
        <f t="shared" si="36"/>
        <v>3.160697688475507E-2</v>
      </c>
      <c r="D155">
        <f t="shared" si="35"/>
        <v>-8.503988566984727E-2</v>
      </c>
      <c r="E155" s="2">
        <f t="shared" si="29"/>
        <v>2.908469794189621E-5</v>
      </c>
      <c r="K155">
        <f t="shared" si="34"/>
        <v>149.73299074957549</v>
      </c>
      <c r="L155" s="2">
        <v>-1.0668E-2</v>
      </c>
      <c r="M155" s="2">
        <v>3.6999999964799898E-2</v>
      </c>
      <c r="N155" s="2">
        <f t="shared" si="30"/>
        <v>5.5311773780888345E-3</v>
      </c>
      <c r="O155" s="2">
        <f t="shared" si="31"/>
        <v>1.6712829279030901E-4</v>
      </c>
      <c r="P155" s="2">
        <f t="shared" si="32"/>
        <v>1.0094802875674127E-3</v>
      </c>
    </row>
    <row r="156" spans="1:16" x14ac:dyDescent="0.55000000000000004">
      <c r="A156">
        <f t="shared" si="33"/>
        <v>150.73299074957549</v>
      </c>
      <c r="C156">
        <f t="shared" si="36"/>
        <v>0.1592209191011712</v>
      </c>
      <c r="D156">
        <f t="shared" si="35"/>
        <v>-4.4842653126657868E-2</v>
      </c>
      <c r="E156" s="2">
        <f t="shared" si="29"/>
        <v>4.932481338576525E-6</v>
      </c>
      <c r="K156">
        <f t="shared" si="34"/>
        <v>150.73299074957549</v>
      </c>
      <c r="L156" s="2">
        <v>1.29539999999999E-2</v>
      </c>
      <c r="M156" s="2">
        <v>0.15700000007100001</v>
      </c>
      <c r="N156" s="2">
        <f t="shared" si="30"/>
        <v>3.3404531126431996E-3</v>
      </c>
      <c r="O156" s="2">
        <f t="shared" si="31"/>
        <v>1.1436568205830372E-4</v>
      </c>
      <c r="P156" s="2">
        <f t="shared" si="32"/>
        <v>2.3034837004174982E-2</v>
      </c>
    </row>
    <row r="157" spans="1:16" x14ac:dyDescent="0.55000000000000004">
      <c r="A157">
        <f t="shared" si="33"/>
        <v>151.73299074957549</v>
      </c>
      <c r="C157">
        <f t="shared" si="36"/>
        <v>0.2434155352289557</v>
      </c>
      <c r="D157">
        <f t="shared" si="35"/>
        <v>4.0874134803720267E-3</v>
      </c>
      <c r="E157" s="2">
        <f t="shared" si="29"/>
        <v>1.4397284826937138E-4</v>
      </c>
      <c r="K157">
        <f t="shared" si="34"/>
        <v>151.73299074957549</v>
      </c>
      <c r="L157" s="2">
        <v>4.2671999999999898E-2</v>
      </c>
      <c r="M157" s="2">
        <v>0.231416666604399</v>
      </c>
      <c r="N157" s="2">
        <f t="shared" si="30"/>
        <v>1.4887703168906489E-3</v>
      </c>
      <c r="O157" s="2">
        <f t="shared" si="31"/>
        <v>1.6331450337180357E-3</v>
      </c>
      <c r="P157" s="2">
        <f t="shared" si="32"/>
        <v>5.1161457459098864E-2</v>
      </c>
    </row>
    <row r="158" spans="1:16" x14ac:dyDescent="0.55000000000000004">
      <c r="A158">
        <f t="shared" si="33"/>
        <v>152.73299074957549</v>
      </c>
      <c r="C158">
        <f t="shared" si="36"/>
        <v>0.26444207773290335</v>
      </c>
      <c r="D158">
        <f t="shared" si="35"/>
        <v>4.9662631814405944E-2</v>
      </c>
      <c r="E158" s="2">
        <f t="shared" si="29"/>
        <v>6.9478340237508034E-4</v>
      </c>
      <c r="K158">
        <f t="shared" si="34"/>
        <v>152.73299074957549</v>
      </c>
      <c r="L158" s="2">
        <v>6.0451999999999999E-2</v>
      </c>
      <c r="M158" s="2">
        <v>0.23808333340820001</v>
      </c>
      <c r="N158" s="2">
        <f t="shared" si="30"/>
        <v>1.1641046584430914E-4</v>
      </c>
      <c r="O158" s="2">
        <f t="shared" si="31"/>
        <v>3.3863308806939552E-3</v>
      </c>
      <c r="P158" s="2">
        <f t="shared" si="32"/>
        <v>5.4221755116179153E-2</v>
      </c>
    </row>
    <row r="159" spans="1:16" x14ac:dyDescent="0.55000000000000004">
      <c r="A159">
        <f t="shared" si="33"/>
        <v>153.73299074957549</v>
      </c>
      <c r="C159">
        <f t="shared" si="36"/>
        <v>0.21851817705399029</v>
      </c>
      <c r="D159">
        <f t="shared" si="35"/>
        <v>8.0823636649700478E-2</v>
      </c>
      <c r="E159" s="2">
        <f t="shared" si="29"/>
        <v>2.140744207880887E-3</v>
      </c>
      <c r="K159">
        <f t="shared" si="34"/>
        <v>153.73299074957549</v>
      </c>
      <c r="L159" s="2">
        <v>5.4609999999999902E-2</v>
      </c>
      <c r="M159" s="2">
        <v>0.17225000000019999</v>
      </c>
      <c r="N159" s="2">
        <f t="shared" si="30"/>
        <v>6.8715474640252522E-4</v>
      </c>
      <c r="O159" s="2">
        <f t="shared" si="31"/>
        <v>2.7405423064018599E-3</v>
      </c>
      <c r="P159" s="2">
        <f t="shared" si="32"/>
        <v>2.7896455229069212E-2</v>
      </c>
    </row>
    <row r="160" spans="1:16" x14ac:dyDescent="0.55000000000000004">
      <c r="A160">
        <f t="shared" si="33"/>
        <v>154.73299074957549</v>
      </c>
      <c r="C160">
        <f t="shared" si="36"/>
        <v>0.11865226578927812</v>
      </c>
      <c r="D160">
        <f t="shared" si="35"/>
        <v>9.0274395549986217E-2</v>
      </c>
      <c r="E160" s="2">
        <f t="shared" si="29"/>
        <v>5.1699358113953603E-3</v>
      </c>
      <c r="K160">
        <f t="shared" si="34"/>
        <v>154.73299074957549</v>
      </c>
      <c r="L160" s="2">
        <v>3.98779999999999E-2</v>
      </c>
      <c r="M160" s="2">
        <v>4.6750000098999898E-2</v>
      </c>
      <c r="N160" s="2">
        <f t="shared" si="30"/>
        <v>2.5397966844306805E-3</v>
      </c>
      <c r="O160" s="2">
        <f t="shared" si="31"/>
        <v>1.4151281566218217E-3</v>
      </c>
      <c r="P160" s="2">
        <f t="shared" si="32"/>
        <v>1.7241030293171549E-3</v>
      </c>
    </row>
    <row r="161" spans="1:16" x14ac:dyDescent="0.55000000000000004">
      <c r="A161">
        <f t="shared" si="33"/>
        <v>155.73299074957549</v>
      </c>
      <c r="C161">
        <f t="shared" si="36"/>
        <v>-8.7301891712336203E-3</v>
      </c>
      <c r="D161">
        <f t="shared" si="35"/>
        <v>7.6264215900934643E-2</v>
      </c>
      <c r="E161" s="2">
        <f t="shared" si="29"/>
        <v>9.5915535962687263E-3</v>
      </c>
      <c r="K161">
        <f t="shared" si="34"/>
        <v>155.73299074957549</v>
      </c>
      <c r="L161" s="2">
        <v>7.6199999999999801E-3</v>
      </c>
      <c r="M161" s="2">
        <v>-0.106666666523999</v>
      </c>
      <c r="N161" s="2">
        <f t="shared" si="30"/>
        <v>4.7120283766541324E-3</v>
      </c>
      <c r="O161" s="2">
        <f t="shared" si="31"/>
        <v>2.8731627965532164E-5</v>
      </c>
      <c r="P161" s="2">
        <f t="shared" si="32"/>
        <v>1.2520344883973886E-2</v>
      </c>
    </row>
    <row r="162" spans="1:16" x14ac:dyDescent="0.55000000000000004">
      <c r="A162">
        <f t="shared" si="33"/>
        <v>156.73299074957549</v>
      </c>
      <c r="C162">
        <f t="shared" si="36"/>
        <v>-0.13050605043183691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4.2975077345700254E-2</v>
      </c>
      <c r="E162" s="2">
        <f t="shared" si="29"/>
        <v>1.4619377098295729E-2</v>
      </c>
      <c r="K162">
        <f t="shared" si="34"/>
        <v>156.73299074957549</v>
      </c>
      <c r="L162" s="2">
        <v>-3.3019999999999897E-2</v>
      </c>
      <c r="M162" s="2">
        <v>-0.25141666658400003</v>
      </c>
      <c r="N162" s="2">
        <f t="shared" si="30"/>
        <v>5.7752517807789496E-3</v>
      </c>
      <c r="O162" s="2">
        <f t="shared" si="31"/>
        <v>1.2446650520205843E-3</v>
      </c>
      <c r="P162" s="2">
        <f t="shared" si="32"/>
        <v>6.5866320862756386E-2</v>
      </c>
    </row>
    <row r="163" spans="1:16" x14ac:dyDescent="0.55000000000000004">
      <c r="A163">
        <f t="shared" si="33"/>
        <v>157.73299074957549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-0.21523194849068</v>
      </c>
      <c r="D163">
        <f t="shared" si="37"/>
        <v>-5.7834685823963169E-4</v>
      </c>
      <c r="E163" s="2">
        <f t="shared" si="29"/>
        <v>1.7494837455415753E-2</v>
      </c>
      <c r="K163">
        <f t="shared" si="34"/>
        <v>157.73299074957549</v>
      </c>
      <c r="L163" s="2">
        <v>-6.1467999999999898E-2</v>
      </c>
      <c r="M163" s="2">
        <v>-0.34750000002019998</v>
      </c>
      <c r="N163" s="2">
        <f t="shared" si="30"/>
        <v>3.7075498597238759E-3</v>
      </c>
      <c r="O163" s="2">
        <f t="shared" si="31"/>
        <v>4.0612338728591201E-3</v>
      </c>
      <c r="P163" s="2">
        <f t="shared" si="32"/>
        <v>0.12441681656747978</v>
      </c>
    </row>
    <row r="164" spans="1:16" x14ac:dyDescent="0.55000000000000004">
      <c r="A164">
        <f t="shared" si="33"/>
        <v>158.73299074957549</v>
      </c>
      <c r="C164">
        <f t="shared" si="38"/>
        <v>-0.24107946846837924</v>
      </c>
      <c r="D164">
        <f t="shared" si="37"/>
        <v>-4.2856791135840934E-2</v>
      </c>
      <c r="E164" s="2">
        <f t="shared" si="29"/>
        <v>1.6728110835592974E-2</v>
      </c>
      <c r="K164">
        <f t="shared" si="34"/>
        <v>158.73299074957549</v>
      </c>
      <c r="L164" s="2">
        <v>-9.1693999999999901E-2</v>
      </c>
      <c r="M164" s="2">
        <v>-0.3704166666582</v>
      </c>
      <c r="N164" s="2">
        <f t="shared" si="30"/>
        <v>2.3850729696414871E-3</v>
      </c>
      <c r="O164" s="2">
        <f t="shared" si="31"/>
        <v>8.8273185690000647E-3</v>
      </c>
      <c r="P164" s="2">
        <f t="shared" si="32"/>
        <v>0.14110867551178169</v>
      </c>
    </row>
    <row r="165" spans="1:16" x14ac:dyDescent="0.55000000000000004">
      <c r="A165">
        <f t="shared" si="33"/>
        <v>159.73299074957549</v>
      </c>
      <c r="C165">
        <f t="shared" si="38"/>
        <v>-0.201340040910473</v>
      </c>
      <c r="D165">
        <f t="shared" si="37"/>
        <v>-7.2731683535107672E-2</v>
      </c>
      <c r="E165" s="2">
        <f t="shared" si="29"/>
        <v>1.1501123773870477E-2</v>
      </c>
      <c r="K165">
        <f t="shared" si="34"/>
        <v>159.73299074957549</v>
      </c>
      <c r="L165" s="2">
        <v>-9.7028000000000003E-2</v>
      </c>
      <c r="M165" s="2">
        <v>-0.30858333335280003</v>
      </c>
      <c r="N165" s="2">
        <f t="shared" si="30"/>
        <v>5.9031099376219821E-4</v>
      </c>
      <c r="O165" s="2">
        <f t="shared" si="31"/>
        <v>9.8580693789073106E-3</v>
      </c>
      <c r="P165" s="2">
        <f t="shared" si="32"/>
        <v>9.8477352381799083E-2</v>
      </c>
    </row>
    <row r="166" spans="1:16" x14ac:dyDescent="0.55000000000000004">
      <c r="A166">
        <f t="shared" si="33"/>
        <v>160.73299074957549</v>
      </c>
      <c r="C166">
        <f t="shared" si="38"/>
        <v>-0.10612067638665974</v>
      </c>
      <c r="D166">
        <f t="shared" si="37"/>
        <v>-8.2310349329359683E-2</v>
      </c>
      <c r="E166" s="2">
        <f t="shared" si="29"/>
        <v>4.5850039245461417E-3</v>
      </c>
      <c r="K166">
        <f t="shared" si="34"/>
        <v>160.73299074957549</v>
      </c>
      <c r="L166" s="2">
        <v>-7.7469999999999997E-2</v>
      </c>
      <c r="M166" s="2">
        <v>-0.17383333343499999</v>
      </c>
      <c r="N166" s="2">
        <f t="shared" si="30"/>
        <v>2.3428981630232764E-5</v>
      </c>
      <c r="O166" s="2">
        <f t="shared" si="31"/>
        <v>6.3568427345808117E-3</v>
      </c>
      <c r="P166" s="2">
        <f t="shared" si="32"/>
        <v>3.2062846692301888E-2</v>
      </c>
    </row>
    <row r="167" spans="1:16" x14ac:dyDescent="0.55000000000000004">
      <c r="A167">
        <f t="shared" si="33"/>
        <v>161.73299074957549</v>
      </c>
      <c r="C167">
        <f t="shared" si="38"/>
        <v>2.0194518190216296E-2</v>
      </c>
      <c r="D167">
        <f t="shared" si="37"/>
        <v>-6.8941965223689006E-2</v>
      </c>
      <c r="E167" s="2">
        <f t="shared" si="29"/>
        <v>2.6496844862315737E-4</v>
      </c>
      <c r="K167">
        <f t="shared" si="34"/>
        <v>161.73299074957549</v>
      </c>
      <c r="L167" s="2">
        <v>-4.5465999999999999E-2</v>
      </c>
      <c r="M167" s="2">
        <v>3.9166667157999801E-3</v>
      </c>
      <c r="N167" s="2">
        <f t="shared" si="30"/>
        <v>5.5112094318385567E-4</v>
      </c>
      <c r="O167" s="2">
        <f t="shared" si="31"/>
        <v>2.2777530191374533E-3</v>
      </c>
      <c r="P167" s="2">
        <f t="shared" si="32"/>
        <v>1.718757002312083E-6</v>
      </c>
    </row>
    <row r="168" spans="1:16" x14ac:dyDescent="0.55000000000000004">
      <c r="A168">
        <f t="shared" si="33"/>
        <v>162.73299074957549</v>
      </c>
      <c r="C168">
        <f t="shared" si="38"/>
        <v>0.14508204523966495</v>
      </c>
      <c r="D168">
        <f t="shared" si="37"/>
        <v>-3.59005601155825E-2</v>
      </c>
      <c r="E168" s="2">
        <f t="shared" si="29"/>
        <v>1.6606674732624384E-3</v>
      </c>
      <c r="K168">
        <f t="shared" si="34"/>
        <v>162.73299074957549</v>
      </c>
      <c r="L168" s="2">
        <v>3.0480000000000199E-3</v>
      </c>
      <c r="M168" s="2">
        <v>0.1858333332348</v>
      </c>
      <c r="N168" s="2">
        <f t="shared" si="30"/>
        <v>1.5169903350771457E-3</v>
      </c>
      <c r="O168" s="2">
        <f t="shared" si="31"/>
        <v>6.2124217172657444E-7</v>
      </c>
      <c r="P168" s="2">
        <f t="shared" si="32"/>
        <v>3.261840181905655E-2</v>
      </c>
    </row>
    <row r="169" spans="1:16" x14ac:dyDescent="0.55000000000000004">
      <c r="A169">
        <f t="shared" si="33"/>
        <v>163.73299074957549</v>
      </c>
      <c r="C169">
        <f t="shared" si="38"/>
        <v>0.23607952367640395</v>
      </c>
      <c r="D169">
        <f t="shared" si="37"/>
        <v>8.4271872979799073E-3</v>
      </c>
      <c r="E169" s="2">
        <f t="shared" si="29"/>
        <v>8.7741581224745468E-3</v>
      </c>
      <c r="K169">
        <f t="shared" si="34"/>
        <v>163.73299074957549</v>
      </c>
      <c r="L169" s="2">
        <v>4.4703999999999897E-2</v>
      </c>
      <c r="M169" s="2">
        <v>0.32974999993479898</v>
      </c>
      <c r="N169" s="2">
        <f t="shared" si="30"/>
        <v>1.3160071398174388E-3</v>
      </c>
      <c r="O169" s="2">
        <f t="shared" si="31"/>
        <v>1.8015091945152821E-3</v>
      </c>
      <c r="P169" s="2">
        <f t="shared" si="32"/>
        <v>0.10531473584600913</v>
      </c>
    </row>
    <row r="170" spans="1:16" x14ac:dyDescent="0.55000000000000004">
      <c r="A170">
        <f t="shared" si="33"/>
        <v>164.73299074957549</v>
      </c>
      <c r="C170">
        <f t="shared" si="38"/>
        <v>0.26899506848489718</v>
      </c>
      <c r="D170">
        <f t="shared" si="37"/>
        <v>5.2647004128411126E-2</v>
      </c>
      <c r="E170" s="2">
        <f t="shared" si="29"/>
        <v>1.7557556874655777E-2</v>
      </c>
      <c r="K170">
        <f t="shared" si="34"/>
        <v>164.73299074957549</v>
      </c>
      <c r="L170" s="2">
        <v>7.0611999999999897E-2</v>
      </c>
      <c r="M170" s="2">
        <v>0.40149999999559899</v>
      </c>
      <c r="N170" s="2">
        <f t="shared" si="30"/>
        <v>3.2274107666620158E-4</v>
      </c>
      <c r="O170" s="2">
        <f t="shared" si="31"/>
        <v>4.672021764680177E-3</v>
      </c>
      <c r="P170" s="2">
        <f t="shared" si="32"/>
        <v>0.15703175124075427</v>
      </c>
    </row>
    <row r="171" spans="1:16" x14ac:dyDescent="0.55000000000000004">
      <c r="A171">
        <f t="shared" si="33"/>
        <v>165.73299074957549</v>
      </c>
      <c r="C171">
        <f t="shared" si="38"/>
        <v>0.23406742677791822</v>
      </c>
      <c r="D171">
        <f t="shared" si="37"/>
        <v>8.5228466459248212E-2</v>
      </c>
      <c r="E171" s="2">
        <f t="shared" si="29"/>
        <v>2.3311968136584534E-2</v>
      </c>
      <c r="K171">
        <f t="shared" si="34"/>
        <v>165.73299074957549</v>
      </c>
      <c r="L171" s="2">
        <v>9.1186000000000003E-2</v>
      </c>
      <c r="M171" s="2">
        <v>0.38674999990460002</v>
      </c>
      <c r="N171" s="2">
        <f t="shared" si="30"/>
        <v>3.549220588918258E-5</v>
      </c>
      <c r="O171" s="2">
        <f t="shared" si="31"/>
        <v>7.9078671207523168E-3</v>
      </c>
      <c r="P171" s="2">
        <f t="shared" si="32"/>
        <v>0.14555928024462214</v>
      </c>
    </row>
    <row r="172" spans="1:16" x14ac:dyDescent="0.55000000000000004">
      <c r="A172">
        <f t="shared" si="33"/>
        <v>166.73299074957549</v>
      </c>
      <c r="C172">
        <f t="shared" si="38"/>
        <v>0.13852909568108468</v>
      </c>
      <c r="D172">
        <f t="shared" si="37"/>
        <v>9.7423760882940511E-2</v>
      </c>
      <c r="E172" s="2">
        <f t="shared" si="29"/>
        <v>2.2641493054918357E-2</v>
      </c>
      <c r="K172">
        <f t="shared" si="34"/>
        <v>166.73299074957549</v>
      </c>
      <c r="L172" s="2">
        <v>9.4742000000000007E-2</v>
      </c>
      <c r="M172" s="2">
        <v>0.28900000002780002</v>
      </c>
      <c r="N172" s="2">
        <f t="shared" si="30"/>
        <v>7.1918414332698301E-6</v>
      </c>
      <c r="O172" s="2">
        <f t="shared" si="31"/>
        <v>8.5529553141475007E-3</v>
      </c>
      <c r="P172" s="2">
        <f t="shared" si="32"/>
        <v>8.0526729360502092E-2</v>
      </c>
    </row>
    <row r="173" spans="1:16" x14ac:dyDescent="0.55000000000000004">
      <c r="A173">
        <f t="shared" si="33"/>
        <v>167.73299074957549</v>
      </c>
      <c r="C173">
        <f t="shared" si="38"/>
        <v>4.922209165285206E-3</v>
      </c>
      <c r="D173">
        <f t="shared" si="37"/>
        <v>8.5501792773399407E-2</v>
      </c>
      <c r="E173" s="2">
        <f t="shared" si="29"/>
        <v>1.6276092752692671E-2</v>
      </c>
      <c r="K173">
        <f t="shared" si="34"/>
        <v>167.73299074957549</v>
      </c>
      <c r="L173" s="2">
        <v>7.2644E-2</v>
      </c>
      <c r="M173" s="2">
        <v>0.13250000015060001</v>
      </c>
      <c r="N173" s="2">
        <f t="shared" si="30"/>
        <v>1.65322835003682E-4</v>
      </c>
      <c r="O173" s="2">
        <f t="shared" si="31"/>
        <v>4.9539340854774377E-3</v>
      </c>
      <c r="P173" s="2">
        <f t="shared" si="32"/>
        <v>1.6198243362840498E-2</v>
      </c>
    </row>
    <row r="174" spans="1:16" x14ac:dyDescent="0.55000000000000004">
      <c r="A174">
        <f t="shared" si="33"/>
        <v>168.73299074957549</v>
      </c>
      <c r="C174">
        <f t="shared" si="38"/>
        <v>-0.13442228332634751</v>
      </c>
      <c r="D174">
        <f t="shared" si="37"/>
        <v>5.1735778474359236E-2</v>
      </c>
      <c r="E174" s="2">
        <f t="shared" si="29"/>
        <v>8.5881520988093617E-3</v>
      </c>
      <c r="K174">
        <f t="shared" si="34"/>
        <v>168.73299074957549</v>
      </c>
      <c r="L174" s="2">
        <v>3.4543999999999901E-2</v>
      </c>
      <c r="M174" s="2">
        <v>-4.1749999989799898E-2</v>
      </c>
      <c r="N174" s="2">
        <f t="shared" si="30"/>
        <v>2.9555724711144497E-4</v>
      </c>
      <c r="O174" s="2">
        <f t="shared" si="31"/>
        <v>1.0422688705290493E-3</v>
      </c>
      <c r="P174" s="2">
        <f t="shared" si="32"/>
        <v>2.2069024591832879E-3</v>
      </c>
    </row>
    <row r="175" spans="1:16" x14ac:dyDescent="0.55000000000000004">
      <c r="A175">
        <f t="shared" si="33"/>
        <v>169.73299074957549</v>
      </c>
      <c r="C175">
        <f t="shared" si="38"/>
        <v>-0.24537256724166731</v>
      </c>
      <c r="D175">
        <f t="shared" si="37"/>
        <v>3.8931765099548959E-3</v>
      </c>
      <c r="E175" s="2">
        <f t="shared" si="29"/>
        <v>2.6821247385924924E-3</v>
      </c>
      <c r="K175">
        <f t="shared" si="34"/>
        <v>169.73299074957549</v>
      </c>
      <c r="L175" s="2">
        <v>-8.8899999999999899E-3</v>
      </c>
      <c r="M175" s="2">
        <v>-0.19358333343199899</v>
      </c>
      <c r="N175" s="2">
        <f t="shared" si="30"/>
        <v>1.6340960168466237E-4</v>
      </c>
      <c r="O175" s="2">
        <f t="shared" si="31"/>
        <v>1.2431828148789994E-4</v>
      </c>
      <c r="P175" s="2">
        <f t="shared" si="32"/>
        <v>3.9525819239431312E-2</v>
      </c>
    </row>
    <row r="176" spans="1:16" x14ac:dyDescent="0.55000000000000004">
      <c r="A176">
        <f t="shared" si="33"/>
        <v>170.73299074957549</v>
      </c>
      <c r="C176">
        <f t="shared" si="38"/>
        <v>-0.30046362044465547</v>
      </c>
      <c r="D176">
        <f t="shared" si="37"/>
        <v>-4.6649393950369142E-2</v>
      </c>
      <c r="E176" s="2">
        <f t="shared" si="29"/>
        <v>2.4430587768740859E-4</v>
      </c>
      <c r="K176">
        <f t="shared" si="34"/>
        <v>170.73299074957549</v>
      </c>
      <c r="L176" s="2">
        <v>-4.0640000000000003E-2</v>
      </c>
      <c r="M176" s="2">
        <v>-0.28483333325319898</v>
      </c>
      <c r="N176" s="2">
        <f t="shared" si="30"/>
        <v>3.6112815650733209E-5</v>
      </c>
      <c r="O176" s="2">
        <f t="shared" si="31"/>
        <v>1.8403937690309154E-3</v>
      </c>
      <c r="P176" s="2">
        <f t="shared" si="32"/>
        <v>8.413539166854743E-2</v>
      </c>
    </row>
    <row r="177" spans="1:16" x14ac:dyDescent="0.55000000000000004">
      <c r="A177">
        <f t="shared" si="33"/>
        <v>171.73299074957549</v>
      </c>
      <c r="C177">
        <f t="shared" si="38"/>
        <v>-0.28573493276943795</v>
      </c>
      <c r="D177">
        <f t="shared" si="37"/>
        <v>-8.7700042647169782E-2</v>
      </c>
      <c r="E177" s="2">
        <f t="shared" si="29"/>
        <v>1.0197769482273086E-4</v>
      </c>
      <c r="K177">
        <f t="shared" si="34"/>
        <v>171.73299074957549</v>
      </c>
      <c r="L177" s="2">
        <v>-6.5278000000000003E-2</v>
      </c>
      <c r="M177" s="2">
        <v>-0.29583333337660001</v>
      </c>
      <c r="N177" s="2">
        <f t="shared" si="30"/>
        <v>5.0274799647150037E-4</v>
      </c>
      <c r="O177" s="2">
        <f t="shared" si="31"/>
        <v>4.5613558913642953E-3</v>
      </c>
      <c r="P177" s="2">
        <f t="shared" si="32"/>
        <v>9.0637734044245202E-2</v>
      </c>
    </row>
    <row r="178" spans="1:16" x14ac:dyDescent="0.55000000000000004">
      <c r="A178">
        <f t="shared" si="33"/>
        <v>172.73299074957549</v>
      </c>
      <c r="C178">
        <f t="shared" si="38"/>
        <v>-0.20423275367920957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-0.10926057553971304</v>
      </c>
      <c r="E178" s="2">
        <f t="shared" si="29"/>
        <v>4.2782426105349348E-4</v>
      </c>
      <c r="K178">
        <f t="shared" si="34"/>
        <v>172.73299074957549</v>
      </c>
      <c r="L178" s="2">
        <v>-7.0104E-2</v>
      </c>
      <c r="M178" s="2">
        <v>-0.22491666677739999</v>
      </c>
      <c r="N178" s="2">
        <f t="shared" si="30"/>
        <v>1.5332374079972534E-3</v>
      </c>
      <c r="O178" s="2">
        <f t="shared" si="31"/>
        <v>5.2365211174708326E-3</v>
      </c>
      <c r="P178" s="2">
        <f t="shared" si="32"/>
        <v>5.296642055915509E-2</v>
      </c>
    </row>
    <row r="179" spans="1:16" x14ac:dyDescent="0.55000000000000004">
      <c r="A179">
        <f t="shared" si="33"/>
        <v>173.73299074957549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-7.5301119923972731E-2</v>
      </c>
      <c r="D179">
        <f t="shared" si="39"/>
        <v>-0.10600217064256552</v>
      </c>
      <c r="E179" s="2">
        <f t="shared" si="29"/>
        <v>3.1620710856023452E-4</v>
      </c>
      <c r="K179">
        <f t="shared" si="34"/>
        <v>173.73299074957549</v>
      </c>
      <c r="L179" s="2">
        <v>-5.28319999999999E-2</v>
      </c>
      <c r="M179" s="2">
        <v>-9.3083333187800002E-2</v>
      </c>
      <c r="N179" s="2">
        <f t="shared" si="30"/>
        <v>2.8270670461595471E-3</v>
      </c>
      <c r="O179" s="2">
        <f t="shared" si="31"/>
        <v>3.035107620247422E-3</v>
      </c>
      <c r="P179" s="2">
        <f t="shared" si="32"/>
        <v>9.6650554018206242E-3</v>
      </c>
    </row>
    <row r="180" spans="1:16" x14ac:dyDescent="0.55000000000000004">
      <c r="A180">
        <f t="shared" si="33"/>
        <v>174.73299074957549</v>
      </c>
      <c r="C180">
        <f t="shared" si="40"/>
        <v>7.0165547618834742E-2</v>
      </c>
      <c r="D180">
        <f t="shared" si="39"/>
        <v>-7.859135895662045E-2</v>
      </c>
      <c r="E180" s="2">
        <f t="shared" si="29"/>
        <v>4.4429526074783011E-5</v>
      </c>
      <c r="K180">
        <f t="shared" si="34"/>
        <v>174.73299074957549</v>
      </c>
      <c r="L180" s="2">
        <v>-1.9303999999999901E-2</v>
      </c>
      <c r="M180" s="2">
        <v>6.3499999923799996E-2</v>
      </c>
      <c r="N180" s="2">
        <f t="shared" si="30"/>
        <v>3.5149909320511745E-3</v>
      </c>
      <c r="O180" s="2">
        <f t="shared" si="31"/>
        <v>4.6499793740200479E-4</v>
      </c>
      <c r="P180" s="2">
        <f t="shared" si="32"/>
        <v>3.3956632172543778E-3</v>
      </c>
    </row>
    <row r="181" spans="1:16" x14ac:dyDescent="0.55000000000000004">
      <c r="A181">
        <f t="shared" si="33"/>
        <v>175.73299074957549</v>
      </c>
      <c r="C181">
        <f t="shared" si="40"/>
        <v>0.19732974569252698</v>
      </c>
      <c r="D181">
        <f t="shared" si="39"/>
        <v>-3.3535627144988686E-2</v>
      </c>
      <c r="E181" s="2">
        <f t="shared" si="29"/>
        <v>1.2275126182098804E-5</v>
      </c>
      <c r="K181">
        <f t="shared" si="34"/>
        <v>175.73299074957549</v>
      </c>
      <c r="L181" s="2">
        <v>1.7525999999999899E-2</v>
      </c>
      <c r="M181" s="2">
        <v>0.2008333333084</v>
      </c>
      <c r="N181" s="2">
        <f t="shared" si="30"/>
        <v>2.6072897666938356E-3</v>
      </c>
      <c r="O181" s="2">
        <f t="shared" si="31"/>
        <v>2.3305653185210865E-4</v>
      </c>
      <c r="P181" s="2">
        <f t="shared" si="32"/>
        <v>3.826157143149609E-2</v>
      </c>
    </row>
    <row r="182" spans="1:16" x14ac:dyDescent="0.55000000000000004">
      <c r="A182">
        <f t="shared" si="33"/>
        <v>176.73299074957549</v>
      </c>
      <c r="C182">
        <f t="shared" si="40"/>
        <v>0.27598749782763499</v>
      </c>
      <c r="D182">
        <f t="shared" si="39"/>
        <v>1.8413792527294623E-2</v>
      </c>
      <c r="E182" s="2">
        <f t="shared" si="29"/>
        <v>1.8168924784761498E-5</v>
      </c>
      <c r="K182">
        <f t="shared" si="34"/>
        <v>176.73299074957549</v>
      </c>
      <c r="L182" s="2">
        <v>4.2163999999999903E-2</v>
      </c>
      <c r="M182" s="2">
        <v>0.2802500000018</v>
      </c>
      <c r="N182" s="2">
        <f t="shared" si="30"/>
        <v>5.6407235499654571E-4</v>
      </c>
      <c r="O182" s="2">
        <f t="shared" si="31"/>
        <v>1.5923443135187243E-3</v>
      </c>
      <c r="P182" s="2">
        <f t="shared" si="32"/>
        <v>7.5637276253529701E-2</v>
      </c>
    </row>
    <row r="183" spans="1:16" x14ac:dyDescent="0.55000000000000004">
      <c r="A183">
        <f t="shared" si="33"/>
        <v>177.73299074957549</v>
      </c>
      <c r="C183">
        <f t="shared" si="40"/>
        <v>0.28798291850265734</v>
      </c>
      <c r="D183">
        <f t="shared" si="39"/>
        <v>6.4905429011067772E-2</v>
      </c>
      <c r="E183" s="2">
        <f t="shared" si="29"/>
        <v>6.9160046147566341E-5</v>
      </c>
      <c r="K183">
        <f t="shared" si="34"/>
        <v>177.73299074957549</v>
      </c>
      <c r="L183" s="2">
        <v>6.3754000000000005E-2</v>
      </c>
      <c r="M183" s="2">
        <v>0.27966666657359901</v>
      </c>
      <c r="N183" s="2">
        <f t="shared" si="30"/>
        <v>1.3257887675284964E-6</v>
      </c>
      <c r="O183" s="2">
        <f t="shared" si="31"/>
        <v>3.7815353019894824E-3</v>
      </c>
      <c r="P183" s="2">
        <f t="shared" si="32"/>
        <v>7.5316757106422286E-2</v>
      </c>
    </row>
    <row r="184" spans="1:16" x14ac:dyDescent="0.55000000000000004">
      <c r="A184">
        <f t="shared" si="33"/>
        <v>178.73299074957549</v>
      </c>
      <c r="C184">
        <f t="shared" si="40"/>
        <v>0.23161992367994749</v>
      </c>
      <c r="D184">
        <f t="shared" si="39"/>
        <v>9.5020720327915656E-2</v>
      </c>
      <c r="E184" s="2">
        <f t="shared" si="29"/>
        <v>1.3046488750868565E-3</v>
      </c>
      <c r="K184">
        <f t="shared" si="34"/>
        <v>178.73299074957549</v>
      </c>
      <c r="L184" s="2">
        <v>6.4516000000000004E-2</v>
      </c>
      <c r="M184" s="2">
        <v>0.19550000015999999</v>
      </c>
      <c r="N184" s="2">
        <f t="shared" si="30"/>
        <v>9.3053796228435045E-4</v>
      </c>
      <c r="O184" s="2">
        <f t="shared" si="31"/>
        <v>3.8758330902884499E-3</v>
      </c>
      <c r="P184" s="2">
        <f t="shared" si="32"/>
        <v>3.6203555649123247E-2</v>
      </c>
    </row>
    <row r="185" spans="1:16" x14ac:dyDescent="0.55000000000000004">
      <c r="A185">
        <f t="shared" si="33"/>
        <v>179.73299074957549</v>
      </c>
      <c r="C185">
        <f t="shared" si="40"/>
        <v>0.12197955595470933</v>
      </c>
      <c r="D185">
        <f t="shared" si="39"/>
        <v>0.1019436759698988</v>
      </c>
      <c r="E185" s="2">
        <f t="shared" si="29"/>
        <v>5.8363828136307992E-3</v>
      </c>
      <c r="K185">
        <f t="shared" si="34"/>
        <v>179.73299074957549</v>
      </c>
      <c r="L185" s="2">
        <v>4.4195999999999902E-2</v>
      </c>
      <c r="M185" s="2">
        <v>4.5583333445799901E-2</v>
      </c>
      <c r="N185" s="2">
        <f t="shared" si="30"/>
        <v>3.3347940799244385E-3</v>
      </c>
      <c r="O185" s="2">
        <f t="shared" si="31"/>
        <v>1.7586439623159709E-3</v>
      </c>
      <c r="P185" s="2">
        <f t="shared" si="32"/>
        <v>1.6285787289928816E-3</v>
      </c>
    </row>
    <row r="186" spans="1:16" x14ac:dyDescent="0.55000000000000004">
      <c r="A186">
        <f t="shared" si="33"/>
        <v>180.73299074957549</v>
      </c>
      <c r="C186">
        <f t="shared" si="40"/>
        <v>-1.2927627770363971E-2</v>
      </c>
      <c r="D186">
        <f t="shared" si="39"/>
        <v>8.4605144465892512E-2</v>
      </c>
      <c r="E186" s="2">
        <f t="shared" si="29"/>
        <v>1.4417374576262328E-2</v>
      </c>
      <c r="K186">
        <f t="shared" si="34"/>
        <v>180.73299074957549</v>
      </c>
      <c r="L186" s="2">
        <v>3.3019999999999898E-3</v>
      </c>
      <c r="M186" s="2">
        <v>-0.13300000001420001</v>
      </c>
      <c r="N186" s="2">
        <f t="shared" si="30"/>
        <v>6.6102013000417905E-3</v>
      </c>
      <c r="O186" s="2">
        <f t="shared" si="31"/>
        <v>1.0861582713824019E-6</v>
      </c>
      <c r="P186" s="2">
        <f t="shared" si="32"/>
        <v>1.9106891645569439E-2</v>
      </c>
    </row>
    <row r="187" spans="1:16" x14ac:dyDescent="0.55000000000000004">
      <c r="A187">
        <f t="shared" si="33"/>
        <v>181.73299074957549</v>
      </c>
      <c r="C187">
        <f t="shared" si="40"/>
        <v>-0.13920677303746498</v>
      </c>
      <c r="D187">
        <f t="shared" si="39"/>
        <v>4.78958701540282E-2</v>
      </c>
      <c r="E187" s="2">
        <f t="shared" si="29"/>
        <v>2.4479698326331199E-2</v>
      </c>
      <c r="K187">
        <f t="shared" si="34"/>
        <v>181.73299074957549</v>
      </c>
      <c r="L187" s="2">
        <v>-4.0132000000000001E-2</v>
      </c>
      <c r="M187" s="2">
        <v>-0.29566666670460001</v>
      </c>
      <c r="N187" s="2">
        <f t="shared" si="30"/>
        <v>7.748905923854449E-3</v>
      </c>
      <c r="O187" s="2">
        <f t="shared" si="31"/>
        <v>1.797065625230227E-3</v>
      </c>
      <c r="P187" s="2">
        <f t="shared" si="32"/>
        <v>9.053740814753905E-2</v>
      </c>
    </row>
    <row r="188" spans="1:16" x14ac:dyDescent="0.55000000000000004">
      <c r="A188">
        <f t="shared" si="33"/>
        <v>182.73299074957549</v>
      </c>
      <c r="C188">
        <f t="shared" si="40"/>
        <v>-0.22555838544036283</v>
      </c>
      <c r="D188">
        <f t="shared" si="39"/>
        <v>1.3995491027017568E-3</v>
      </c>
      <c r="E188" s="2">
        <f t="shared" si="29"/>
        <v>2.9879985405566956E-2</v>
      </c>
      <c r="K188">
        <f t="shared" si="34"/>
        <v>182.73299074957549</v>
      </c>
      <c r="L188" s="2">
        <v>-7.6453999999999897E-2</v>
      </c>
      <c r="M188" s="2">
        <v>-0.39841666671599901</v>
      </c>
      <c r="N188" s="2">
        <f t="shared" si="30"/>
        <v>6.0611751078867761E-3</v>
      </c>
      <c r="O188" s="2">
        <f t="shared" si="31"/>
        <v>6.1958640149794202E-3</v>
      </c>
      <c r="P188" s="2">
        <f t="shared" si="32"/>
        <v>0.16292875899631026</v>
      </c>
    </row>
    <row r="189" spans="1:16" x14ac:dyDescent="0.55000000000000004">
      <c r="A189">
        <f t="shared" si="33"/>
        <v>183.73299074957549</v>
      </c>
      <c r="C189">
        <f t="shared" si="40"/>
        <v>-0.25107397343859522</v>
      </c>
      <c r="D189">
        <f t="shared" si="39"/>
        <v>-4.303405873685049E-2</v>
      </c>
      <c r="E189" s="2">
        <f t="shared" si="29"/>
        <v>2.6247032713419136E-2</v>
      </c>
      <c r="K189">
        <f t="shared" si="34"/>
        <v>183.73299074957549</v>
      </c>
      <c r="L189" s="2">
        <v>-0.10566399999999999</v>
      </c>
      <c r="M189" s="2">
        <v>-0.41308333339480002</v>
      </c>
      <c r="N189" s="2">
        <f t="shared" si="30"/>
        <v>3.9225095426255558E-3</v>
      </c>
      <c r="O189" s="2">
        <f t="shared" si="31"/>
        <v>1.1647548943519008E-2</v>
      </c>
      <c r="P189" s="2">
        <f t="shared" si="32"/>
        <v>0.17498410430100908</v>
      </c>
    </row>
    <row r="190" spans="1:16" x14ac:dyDescent="0.55000000000000004">
      <c r="A190">
        <f t="shared" si="33"/>
        <v>184.73299074957549</v>
      </c>
      <c r="C190">
        <f t="shared" si="40"/>
        <v>-0.21040293792132403</v>
      </c>
      <c r="D190">
        <f t="shared" si="39"/>
        <v>-7.4267268828172237E-2</v>
      </c>
      <c r="E190" s="2">
        <f t="shared" si="29"/>
        <v>1.4806118648470838E-2</v>
      </c>
      <c r="K190">
        <f t="shared" si="34"/>
        <v>184.73299074957549</v>
      </c>
      <c r="L190" s="2">
        <v>-0.109981999999999</v>
      </c>
      <c r="M190" s="2">
        <v>-0.33208333341899998</v>
      </c>
      <c r="N190" s="2">
        <f t="shared" si="30"/>
        <v>1.2755420226758542E-3</v>
      </c>
      <c r="O190" s="2">
        <f t="shared" si="31"/>
        <v>1.2598224097824635E-2</v>
      </c>
      <c r="P190" s="2">
        <f t="shared" si="32"/>
        <v>0.11377872007503022</v>
      </c>
    </row>
    <row r="191" spans="1:16" x14ac:dyDescent="0.55000000000000004">
      <c r="A191">
        <f t="shared" si="33"/>
        <v>185.73299074957549</v>
      </c>
      <c r="C191">
        <f t="shared" si="40"/>
        <v>-0.11500508561679737</v>
      </c>
      <c r="D191">
        <f t="shared" si="39"/>
        <v>-8.465872957577282E-2</v>
      </c>
      <c r="E191" s="2">
        <f t="shared" si="29"/>
        <v>3.1728714846719032E-3</v>
      </c>
      <c r="K191">
        <f t="shared" si="34"/>
        <v>185.73299074957549</v>
      </c>
      <c r="L191" s="2">
        <v>-8.6868000000000001E-2</v>
      </c>
      <c r="M191" s="2">
        <v>-0.17133333327879999</v>
      </c>
      <c r="N191" s="2">
        <f t="shared" si="30"/>
        <v>4.880875807364946E-6</v>
      </c>
      <c r="O191" s="2">
        <f t="shared" si="31"/>
        <v>7.9437666628935453E-3</v>
      </c>
      <c r="P191" s="2">
        <f t="shared" si="32"/>
        <v>3.1173791567736291E-2</v>
      </c>
    </row>
    <row r="192" spans="1:16" x14ac:dyDescent="0.55000000000000004">
      <c r="A192">
        <f t="shared" si="33"/>
        <v>186.73299074957549</v>
      </c>
      <c r="C192">
        <f t="shared" si="40"/>
        <v>9.8171277024506655E-3</v>
      </c>
      <c r="D192">
        <f t="shared" si="39"/>
        <v>-7.1958385283170445E-2</v>
      </c>
      <c r="E192" s="2">
        <f t="shared" si="29"/>
        <v>5.8884873071497225E-4</v>
      </c>
      <c r="K192">
        <f t="shared" si="34"/>
        <v>186.73299074957549</v>
      </c>
      <c r="L192" s="2">
        <v>-5.1307999999999902E-2</v>
      </c>
      <c r="M192" s="2">
        <v>3.4083333230199998E-2</v>
      </c>
      <c r="N192" s="2">
        <f t="shared" si="30"/>
        <v>4.2643841234338655E-4</v>
      </c>
      <c r="O192" s="2">
        <f t="shared" si="31"/>
        <v>2.8695103568453575E-3</v>
      </c>
      <c r="P192" s="2">
        <f t="shared" si="32"/>
        <v>8.3264869756843288E-4</v>
      </c>
    </row>
    <row r="193" spans="1:16" x14ac:dyDescent="0.55000000000000004">
      <c r="A193">
        <f t="shared" si="33"/>
        <v>187.73299074957549</v>
      </c>
      <c r="C193">
        <f t="shared" si="40"/>
        <v>0.13135697634620214</v>
      </c>
      <c r="D193">
        <f t="shared" si="39"/>
        <v>-3.984109279128218E-2</v>
      </c>
      <c r="E193" s="2">
        <f t="shared" si="29"/>
        <v>1.1020035546249111E-2</v>
      </c>
      <c r="K193">
        <f t="shared" si="34"/>
        <v>187.73299074957549</v>
      </c>
      <c r="L193" s="2">
        <v>-4.0639999999999904E-3</v>
      </c>
      <c r="M193" s="2">
        <v>0.23633333342839999</v>
      </c>
      <c r="N193" s="2">
        <f t="shared" si="30"/>
        <v>1.280000368596016E-3</v>
      </c>
      <c r="O193" s="2">
        <f t="shared" si="31"/>
        <v>3.9990583381361788E-5</v>
      </c>
      <c r="P193" s="2">
        <f t="shared" si="32"/>
        <v>5.3409822840150167E-2</v>
      </c>
    </row>
    <row r="194" spans="1:16" x14ac:dyDescent="0.55000000000000004">
      <c r="A194">
        <f t="shared" si="33"/>
        <v>188.73299074957549</v>
      </c>
      <c r="C194">
        <f t="shared" si="40"/>
        <v>0.2177951455298747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3.0520320022578138E-3</v>
      </c>
      <c r="E194" s="2">
        <f t="shared" si="29"/>
        <v>2.9054857448226772E-2</v>
      </c>
      <c r="K194">
        <f t="shared" si="34"/>
        <v>188.73299074957549</v>
      </c>
      <c r="L194" s="2">
        <v>4.7243999999999897E-2</v>
      </c>
      <c r="M194" s="2">
        <v>0.38825000010499899</v>
      </c>
      <c r="N194" s="2">
        <f t="shared" si="30"/>
        <v>1.9529300355134603E-3</v>
      </c>
      <c r="O194" s="2">
        <f t="shared" si="31"/>
        <v>2.0235772755118403E-3</v>
      </c>
      <c r="P194" s="2">
        <f t="shared" si="32"/>
        <v>0.14670609735651075</v>
      </c>
    </row>
    <row r="195" spans="1:16" x14ac:dyDescent="0.55000000000000004">
      <c r="A195">
        <f t="shared" si="33"/>
        <v>189.73299074957549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0.24626431035346252</v>
      </c>
      <c r="D195">
        <f t="shared" si="41"/>
        <v>4.5321835051084794E-2</v>
      </c>
      <c r="E195" s="2">
        <f t="shared" si="29"/>
        <v>4.2705196355140536E-2</v>
      </c>
      <c r="K195">
        <f t="shared" si="34"/>
        <v>189.73299074957549</v>
      </c>
      <c r="L195" s="2">
        <v>8.7884000000000004E-2</v>
      </c>
      <c r="M195" s="2">
        <v>0.45291666663119901</v>
      </c>
      <c r="N195" s="2">
        <f t="shared" si="30"/>
        <v>1.8115378851386666E-3</v>
      </c>
      <c r="O195" s="2">
        <f t="shared" si="31"/>
        <v>7.3315017714567915E-3</v>
      </c>
      <c r="P195" s="2">
        <f t="shared" si="32"/>
        <v>0.20042542835100571</v>
      </c>
    </row>
    <row r="196" spans="1:16" x14ac:dyDescent="0.55000000000000004">
      <c r="A196">
        <f t="shared" si="33"/>
        <v>190.73299074957549</v>
      </c>
      <c r="C196">
        <f t="shared" si="42"/>
        <v>0.20866336112923203</v>
      </c>
      <c r="D196">
        <f t="shared" si="41"/>
        <v>7.5713451361560338E-2</v>
      </c>
      <c r="E196" s="2">
        <f t="shared" si="29"/>
        <v>4.3891634986668628E-2</v>
      </c>
      <c r="K196">
        <f t="shared" si="34"/>
        <v>190.73299074957549</v>
      </c>
      <c r="L196" s="2">
        <v>0.111252</v>
      </c>
      <c r="M196" s="2">
        <v>0.41816666656059898</v>
      </c>
      <c r="N196" s="2">
        <f t="shared" si="30"/>
        <v>1.2629884393267417E-3</v>
      </c>
      <c r="O196" s="2">
        <f t="shared" si="31"/>
        <v>1.1879297300625133E-2</v>
      </c>
      <c r="P196" s="2">
        <f t="shared" si="32"/>
        <v>0.17051860625286819</v>
      </c>
    </row>
    <row r="197" spans="1:16" x14ac:dyDescent="0.55000000000000004">
      <c r="A197">
        <f t="shared" si="33"/>
        <v>191.73299074957549</v>
      </c>
      <c r="C197">
        <f t="shared" si="42"/>
        <v>0.11376110408976595</v>
      </c>
      <c r="D197">
        <f t="shared" si="41"/>
        <v>8.5983534791637631E-2</v>
      </c>
      <c r="E197" s="2">
        <f t="shared" si="29"/>
        <v>3.135457437292237E-2</v>
      </c>
      <c r="K197">
        <f t="shared" si="34"/>
        <v>191.73299074957549</v>
      </c>
      <c r="L197" s="2">
        <v>0.10287</v>
      </c>
      <c r="M197" s="2">
        <v>0.29083333334360001</v>
      </c>
      <c r="N197" s="2">
        <f t="shared" si="30"/>
        <v>2.8515270723323286E-4</v>
      </c>
      <c r="O197" s="2">
        <f t="shared" si="31"/>
        <v>1.0122410165336488E-2</v>
      </c>
      <c r="P197" s="2">
        <f t="shared" si="32"/>
        <v>8.1570588966729071E-2</v>
      </c>
    </row>
    <row r="198" spans="1:16" x14ac:dyDescent="0.55000000000000004">
      <c r="A198">
        <f t="shared" si="33"/>
        <v>192.73299074957549</v>
      </c>
      <c r="C198">
        <f t="shared" si="42"/>
        <v>-1.4942404867060187E-2</v>
      </c>
      <c r="D198">
        <f t="shared" si="41"/>
        <v>7.3011873506968666E-2</v>
      </c>
      <c r="E198" s="2">
        <f t="shared" ref="E198:E266" si="43">(M198-C198)^2</f>
        <v>1.4186970941191871E-2</v>
      </c>
      <c r="K198">
        <f t="shared" si="34"/>
        <v>192.73299074957549</v>
      </c>
      <c r="L198" s="2">
        <v>8.0263999999999905E-2</v>
      </c>
      <c r="M198" s="2">
        <v>0.104166666748799</v>
      </c>
      <c r="N198" s="2">
        <f t="shared" si="30"/>
        <v>5.2593338670925569E-5</v>
      </c>
      <c r="O198" s="2">
        <f t="shared" si="31"/>
        <v>6.0846535284670997E-3</v>
      </c>
      <c r="P198" s="2">
        <f t="shared" si="32"/>
        <v>9.7889230105092963E-3</v>
      </c>
    </row>
    <row r="199" spans="1:16" x14ac:dyDescent="0.55000000000000004">
      <c r="A199">
        <f t="shared" si="33"/>
        <v>193.73299074957549</v>
      </c>
      <c r="C199">
        <f t="shared" si="42"/>
        <v>-0.1450670855976296</v>
      </c>
      <c r="D199">
        <f t="shared" si="41"/>
        <v>3.9625827678401934E-2</v>
      </c>
      <c r="E199" s="2">
        <f t="shared" si="43"/>
        <v>2.4486417396123667E-3</v>
      </c>
      <c r="K199">
        <f t="shared" si="34"/>
        <v>193.73299074957549</v>
      </c>
      <c r="L199" s="2">
        <v>3.5813999999999901E-2</v>
      </c>
      <c r="M199" s="2">
        <v>-9.55833333186E-2</v>
      </c>
      <c r="N199" s="2">
        <f t="shared" ref="N199:N262" si="44">(L199-D199)^2</f>
        <v>1.4530030249831831E-5</v>
      </c>
      <c r="O199" s="2">
        <f t="shared" ref="O199:O262" si="45">(L199-$J$1)^2</f>
        <v>1.1258836110273284E-3</v>
      </c>
      <c r="P199" s="2">
        <f t="shared" ref="P199:P262" si="46">(M199-$J$2)^2</f>
        <v>1.0162860496364721E-2</v>
      </c>
    </row>
    <row r="200" spans="1:16" x14ac:dyDescent="0.55000000000000004">
      <c r="A200">
        <f t="shared" si="33"/>
        <v>194.73299074957549</v>
      </c>
      <c r="C200">
        <f t="shared" si="42"/>
        <v>-0.2434570943793033</v>
      </c>
      <c r="D200">
        <f t="shared" si="41"/>
        <v>-6.0719528447931524E-3</v>
      </c>
      <c r="E200" s="2">
        <f t="shared" si="43"/>
        <v>2.5470794502073366E-4</v>
      </c>
      <c r="K200">
        <f t="shared" si="34"/>
        <v>194.73299074957549</v>
      </c>
      <c r="L200" s="2">
        <v>-1.14299999999999E-2</v>
      </c>
      <c r="M200" s="2">
        <v>-0.25941666658599899</v>
      </c>
      <c r="N200" s="2">
        <f t="shared" si="44"/>
        <v>2.8708669317419126E-5</v>
      </c>
      <c r="O200" s="2">
        <f t="shared" si="45"/>
        <v>1.8741092049133864E-4</v>
      </c>
      <c r="P200" s="2">
        <f t="shared" si="46"/>
        <v>7.0036630416303799E-2</v>
      </c>
    </row>
    <row r="201" spans="1:16" x14ac:dyDescent="0.55000000000000004">
      <c r="A201">
        <f t="shared" si="33"/>
        <v>195.73299074957549</v>
      </c>
      <c r="C201">
        <f t="shared" si="42"/>
        <v>-0.28451315835228191</v>
      </c>
      <c r="D201">
        <f t="shared" si="41"/>
        <v>-5.2707434345968793E-2</v>
      </c>
      <c r="E201" s="2">
        <f t="shared" si="43"/>
        <v>3.9254621021123474E-3</v>
      </c>
      <c r="K201">
        <f t="shared" si="34"/>
        <v>195.73299074957549</v>
      </c>
      <c r="L201" s="2">
        <v>-5.5118E-2</v>
      </c>
      <c r="M201" s="2">
        <v>-0.34716666665079898</v>
      </c>
      <c r="N201" s="2">
        <f t="shared" si="44"/>
        <v>5.8108267723949033E-6</v>
      </c>
      <c r="O201" s="2">
        <f t="shared" si="45"/>
        <v>3.2922131753505301E-3</v>
      </c>
      <c r="P201" s="2">
        <f t="shared" si="46"/>
        <v>0.12418177586619294</v>
      </c>
    </row>
    <row r="202" spans="1:16" x14ac:dyDescent="0.55000000000000004">
      <c r="A202">
        <f t="shared" si="33"/>
        <v>196.73299074957549</v>
      </c>
      <c r="C202">
        <f t="shared" si="42"/>
        <v>-0.25666827083413452</v>
      </c>
      <c r="D202">
        <f t="shared" si="41"/>
        <v>-8.8471986796727409E-2</v>
      </c>
      <c r="E202" s="2">
        <f t="shared" si="43"/>
        <v>6.710077441617085E-3</v>
      </c>
      <c r="K202">
        <f t="shared" si="34"/>
        <v>196.73299074957549</v>
      </c>
      <c r="L202" s="2">
        <v>-7.1119999999999906E-2</v>
      </c>
      <c r="M202" s="2">
        <v>-0.33858333319519901</v>
      </c>
      <c r="N202" s="2">
        <f t="shared" si="44"/>
        <v>3.0109144579380559E-4</v>
      </c>
      <c r="O202" s="2">
        <f t="shared" si="45"/>
        <v>5.3845966370721955E-3</v>
      </c>
      <c r="P202" s="2">
        <f t="shared" si="46"/>
        <v>0.11820601310139237</v>
      </c>
    </row>
    <row r="203" spans="1:16" x14ac:dyDescent="0.55000000000000004">
      <c r="A203">
        <f t="shared" si="33"/>
        <v>197.73299074957549</v>
      </c>
      <c r="C203">
        <f t="shared" si="42"/>
        <v>-0.16538311647346057</v>
      </c>
      <c r="D203">
        <f t="shared" si="41"/>
        <v>-0.10408405497218581</v>
      </c>
      <c r="E203" s="2">
        <f t="shared" si="43"/>
        <v>5.4440122765358574E-3</v>
      </c>
      <c r="K203">
        <f t="shared" si="34"/>
        <v>197.73299074957549</v>
      </c>
      <c r="L203" s="2">
        <v>-6.7818000000000003E-2</v>
      </c>
      <c r="M203" s="2">
        <v>-0.2391666666492</v>
      </c>
      <c r="N203" s="2">
        <f t="shared" si="44"/>
        <v>1.3152267432456032E-3</v>
      </c>
      <c r="O203" s="2">
        <f t="shared" si="45"/>
        <v>4.9108995703677364E-3</v>
      </c>
      <c r="P203" s="2">
        <f t="shared" si="46"/>
        <v>5.9728596892376015E-2</v>
      </c>
    </row>
    <row r="204" spans="1:16" x14ac:dyDescent="0.55000000000000004">
      <c r="A204">
        <f t="shared" ref="A204:A266" si="47">K204</f>
        <v>198.73299074957549</v>
      </c>
      <c r="C204">
        <f t="shared" si="42"/>
        <v>-3.190459676314826E-2</v>
      </c>
      <c r="D204">
        <f t="shared" si="41"/>
        <v>-9.5135197932520649E-2</v>
      </c>
      <c r="E204" s="2">
        <f t="shared" si="43"/>
        <v>1.8644032887115975E-3</v>
      </c>
      <c r="K204">
        <f t="shared" si="34"/>
        <v>198.73299074957549</v>
      </c>
      <c r="L204" s="2">
        <v>-4.57199999999999E-2</v>
      </c>
      <c r="M204" s="2">
        <v>-7.5083333297600002E-2</v>
      </c>
      <c r="N204" s="2">
        <f t="shared" si="44"/>
        <v>2.4418617867102031E-3</v>
      </c>
      <c r="O204" s="2">
        <f t="shared" si="45"/>
        <v>2.3020622470377879E-3</v>
      </c>
      <c r="P204" s="2">
        <f t="shared" si="46"/>
        <v>6.4498589286189918E-3</v>
      </c>
    </row>
    <row r="205" spans="1:16" x14ac:dyDescent="0.55000000000000004">
      <c r="A205">
        <f t="shared" si="47"/>
        <v>199.73299074957549</v>
      </c>
      <c r="C205">
        <f t="shared" si="42"/>
        <v>0.11191255378611417</v>
      </c>
      <c r="D205">
        <f t="shared" si="41"/>
        <v>-6.3232431668513903E-2</v>
      </c>
      <c r="E205" s="2">
        <f t="shared" si="43"/>
        <v>1.2810818779970074E-5</v>
      </c>
      <c r="K205">
        <f t="shared" ref="K205:K266" si="48">K204+1</f>
        <v>199.73299074957549</v>
      </c>
      <c r="L205" s="2">
        <v>-1.37159999999999E-2</v>
      </c>
      <c r="M205" s="2">
        <v>0.108333333371</v>
      </c>
      <c r="N205" s="2">
        <f t="shared" si="44"/>
        <v>2.4518770051826164E-3</v>
      </c>
      <c r="O205" s="2">
        <f t="shared" si="45"/>
        <v>2.552265315944353E-4</v>
      </c>
      <c r="P205" s="2">
        <f t="shared" si="46"/>
        <v>1.0630775664969517E-2</v>
      </c>
    </row>
    <row r="206" spans="1:16" x14ac:dyDescent="0.55000000000000004">
      <c r="A206">
        <f t="shared" si="47"/>
        <v>200.73299074957549</v>
      </c>
      <c r="C206">
        <f t="shared" si="42"/>
        <v>0.23143853266122447</v>
      </c>
      <c r="D206">
        <f t="shared" si="41"/>
        <v>-1.5648268114667359E-2</v>
      </c>
      <c r="E206" s="2">
        <f t="shared" si="43"/>
        <v>9.2891665241299365E-4</v>
      </c>
      <c r="K206">
        <f t="shared" si="48"/>
        <v>200.73299074957549</v>
      </c>
      <c r="L206" s="2">
        <v>2.7939999999999899E-2</v>
      </c>
      <c r="M206" s="2">
        <v>0.261916666665999</v>
      </c>
      <c r="N206" s="2">
        <f t="shared" si="44"/>
        <v>1.8999371172361186E-3</v>
      </c>
      <c r="O206" s="2">
        <f t="shared" si="45"/>
        <v>6.5947211593799762E-4</v>
      </c>
      <c r="P206" s="2">
        <f t="shared" si="46"/>
        <v>6.5889235646349478E-2</v>
      </c>
    </row>
    <row r="207" spans="1:16" x14ac:dyDescent="0.55000000000000004">
      <c r="A207">
        <f t="shared" si="47"/>
        <v>201.73299074957549</v>
      </c>
      <c r="C207">
        <f t="shared" si="42"/>
        <v>0.29780990285263709</v>
      </c>
      <c r="D207">
        <f t="shared" si="41"/>
        <v>3.6438365792020727E-2</v>
      </c>
      <c r="E207" s="2">
        <f t="shared" si="43"/>
        <v>2.0346201486970321E-3</v>
      </c>
      <c r="K207">
        <f t="shared" si="48"/>
        <v>201.73299074957549</v>
      </c>
      <c r="L207" s="2">
        <v>6.0959999999999903E-2</v>
      </c>
      <c r="M207" s="2">
        <v>0.34291666674339999</v>
      </c>
      <c r="N207" s="2">
        <f t="shared" si="44"/>
        <v>6.0131054422993453E-4</v>
      </c>
      <c r="O207" s="2">
        <f t="shared" si="45"/>
        <v>3.4457122088932561E-3</v>
      </c>
      <c r="P207" s="2">
        <f t="shared" si="46"/>
        <v>0.11403385146616915</v>
      </c>
    </row>
    <row r="208" spans="1:16" x14ac:dyDescent="0.55000000000000004">
      <c r="A208">
        <f t="shared" si="47"/>
        <v>202.73299074957549</v>
      </c>
      <c r="C208">
        <f t="shared" si="42"/>
        <v>0.29505576150523316</v>
      </c>
      <c r="D208">
        <f t="shared" si="41"/>
        <v>8.0675780287195187E-2</v>
      </c>
      <c r="E208" s="2">
        <f t="shared" si="43"/>
        <v>1.0526286009544456E-3</v>
      </c>
      <c r="K208">
        <f t="shared" si="48"/>
        <v>202.73299074957549</v>
      </c>
      <c r="L208" s="2">
        <v>8.2041999999999907E-2</v>
      </c>
      <c r="M208" s="2">
        <v>0.32749999983740002</v>
      </c>
      <c r="N208" s="2">
        <f t="shared" si="44"/>
        <v>1.8665563036562113E-6</v>
      </c>
      <c r="O208" s="2">
        <f t="shared" si="45"/>
        <v>6.36519770916469E-3</v>
      </c>
      <c r="P208" s="2">
        <f t="shared" si="46"/>
        <v>0.10385944784553421</v>
      </c>
    </row>
    <row r="209" spans="1:16" x14ac:dyDescent="0.55000000000000004">
      <c r="A209">
        <f t="shared" si="47"/>
        <v>203.73299074957549</v>
      </c>
      <c r="C209">
        <f t="shared" si="42"/>
        <v>0.22403605389853945</v>
      </c>
      <c r="D209">
        <f t="shared" si="41"/>
        <v>0.10656994391479621</v>
      </c>
      <c r="E209" s="2">
        <f t="shared" si="43"/>
        <v>6.062263711422719E-5</v>
      </c>
      <c r="K209">
        <f t="shared" si="48"/>
        <v>203.73299074957549</v>
      </c>
      <c r="L209" s="2">
        <v>7.8486E-2</v>
      </c>
      <c r="M209" s="2">
        <v>0.21624999988419899</v>
      </c>
      <c r="N209" s="2">
        <f t="shared" si="44"/>
        <v>7.8870790580941915E-4</v>
      </c>
      <c r="O209" s="2">
        <f t="shared" si="45"/>
        <v>5.8104319157695232E-3</v>
      </c>
      <c r="P209" s="2">
        <f t="shared" si="46"/>
        <v>4.4530419300829557E-2</v>
      </c>
    </row>
    <row r="210" spans="1:16" x14ac:dyDescent="0.55000000000000004">
      <c r="A210">
        <f t="shared" si="47"/>
        <v>204.73299074957549</v>
      </c>
      <c r="C210">
        <f t="shared" si="42"/>
        <v>0.10221279707634412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0.10805945514977937</v>
      </c>
      <c r="E210" s="2">
        <f t="shared" si="43"/>
        <v>4.4840161806896832E-3</v>
      </c>
      <c r="K210">
        <f t="shared" si="48"/>
        <v>204.73299074957549</v>
      </c>
      <c r="L210" s="2">
        <v>5.1307999999999999E-2</v>
      </c>
      <c r="M210" s="2">
        <v>3.5250000086600002E-2</v>
      </c>
      <c r="N210" s="2">
        <f t="shared" si="44"/>
        <v>3.2207276616174193E-3</v>
      </c>
      <c r="O210" s="2">
        <f t="shared" si="45"/>
        <v>2.4057248611063439E-3</v>
      </c>
      <c r="P210" s="2">
        <f t="shared" si="46"/>
        <v>9.0133967656711074E-4</v>
      </c>
    </row>
    <row r="211" spans="1:16" x14ac:dyDescent="0.55000000000000004">
      <c r="A211">
        <f t="shared" si="47"/>
        <v>205.73299074957549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-4.0687519945913173E-2</v>
      </c>
      <c r="D211">
        <f t="shared" si="49"/>
        <v>8.4995872454499036E-2</v>
      </c>
      <c r="E211" s="2">
        <f t="shared" si="43"/>
        <v>1.6829651500315363E-2</v>
      </c>
      <c r="K211">
        <f t="shared" si="48"/>
        <v>205.73299074957549</v>
      </c>
      <c r="L211" s="2">
        <v>1.19379999999999E-2</v>
      </c>
      <c r="M211" s="2">
        <v>-0.1704166666336</v>
      </c>
      <c r="N211" s="2">
        <f t="shared" si="44"/>
        <v>5.3374527275778629E-3</v>
      </c>
      <c r="O211" s="2">
        <f t="shared" si="45"/>
        <v>9.3667345659680413E-5</v>
      </c>
      <c r="P211" s="2">
        <f t="shared" si="46"/>
        <v>3.0850936661225195E-2</v>
      </c>
    </row>
    <row r="212" spans="1:16" x14ac:dyDescent="0.55000000000000004">
      <c r="A212">
        <f t="shared" si="47"/>
        <v>206.73299074957549</v>
      </c>
      <c r="C212">
        <f t="shared" si="50"/>
        <v>-0.1700392307790301</v>
      </c>
      <c r="D212">
        <f t="shared" si="49"/>
        <v>4.3162517274036541E-2</v>
      </c>
      <c r="E212" s="2">
        <f t="shared" si="43"/>
        <v>3.2026956971844767E-2</v>
      </c>
      <c r="K212">
        <f t="shared" si="48"/>
        <v>206.73299074957549</v>
      </c>
      <c r="L212" s="2">
        <v>-3.6068000000000003E-2</v>
      </c>
      <c r="M212" s="2">
        <v>-0.34900000014439903</v>
      </c>
      <c r="N212" s="2">
        <f t="shared" si="44"/>
        <v>6.2774748675114029E-3</v>
      </c>
      <c r="O212" s="2">
        <f t="shared" si="45"/>
        <v>1.4690210828247213E-3</v>
      </c>
      <c r="P212" s="2">
        <f t="shared" si="46"/>
        <v>0.12547724969686963</v>
      </c>
    </row>
    <row r="213" spans="1:16" x14ac:dyDescent="0.55000000000000004">
      <c r="A213">
        <f t="shared" si="47"/>
        <v>207.73299074957549</v>
      </c>
      <c r="C213">
        <f t="shared" si="50"/>
        <v>-0.25487625814238679</v>
      </c>
      <c r="D213">
        <f t="shared" si="49"/>
        <v>-7.1714525719509779E-3</v>
      </c>
      <c r="E213" s="2">
        <f t="shared" si="43"/>
        <v>3.9418293779000149E-2</v>
      </c>
      <c r="K213">
        <f t="shared" si="48"/>
        <v>207.73299074957549</v>
      </c>
      <c r="L213" s="2">
        <v>-7.7724000000000001E-2</v>
      </c>
      <c r="M213" s="2">
        <v>-0.45341666657099899</v>
      </c>
      <c r="N213" s="2">
        <f t="shared" si="44"/>
        <v>4.977661948587106E-3</v>
      </c>
      <c r="O213" s="2">
        <f t="shared" si="45"/>
        <v>6.3974099944811569E-3</v>
      </c>
      <c r="P213" s="2">
        <f t="shared" si="46"/>
        <v>0.21035463705118784</v>
      </c>
    </row>
    <row r="214" spans="1:16" x14ac:dyDescent="0.55000000000000004">
      <c r="A214">
        <f t="shared" si="47"/>
        <v>208.73299074957549</v>
      </c>
      <c r="C214">
        <f t="shared" si="50"/>
        <v>-0.27551459085308705</v>
      </c>
      <c r="D214">
        <f t="shared" si="49"/>
        <v>-5.3800541044215819E-2</v>
      </c>
      <c r="E214" s="2">
        <f t="shared" si="43"/>
        <v>3.1678805881296651E-2</v>
      </c>
      <c r="K214">
        <f t="shared" si="48"/>
        <v>208.73299074957549</v>
      </c>
      <c r="L214" s="2">
        <v>-0.10287</v>
      </c>
      <c r="M214" s="2">
        <v>-0.45350000003399898</v>
      </c>
      <c r="N214" s="2">
        <f t="shared" si="44"/>
        <v>2.4078118022133888E-3</v>
      </c>
      <c r="O214" s="2">
        <f t="shared" si="45"/>
        <v>1.1052277124615225E-2</v>
      </c>
      <c r="P214" s="2">
        <f t="shared" si="46"/>
        <v>0.21043108483909859</v>
      </c>
    </row>
    <row r="215" spans="1:16" x14ac:dyDescent="0.55000000000000004">
      <c r="A215">
        <f t="shared" si="47"/>
        <v>209.73299074957549</v>
      </c>
      <c r="C215">
        <f t="shared" si="50"/>
        <v>-0.22834431331277977</v>
      </c>
      <c r="D215">
        <f t="shared" si="49"/>
        <v>-8.5600645250537066E-2</v>
      </c>
      <c r="E215" s="2">
        <f t="shared" si="43"/>
        <v>1.4039647895258774E-2</v>
      </c>
      <c r="K215">
        <f t="shared" si="48"/>
        <v>209.73299074957549</v>
      </c>
      <c r="L215" s="2">
        <v>-0.102869999999999</v>
      </c>
      <c r="M215" s="2">
        <v>-0.34683333345919998</v>
      </c>
      <c r="N215" s="2">
        <f t="shared" si="44"/>
        <v>2.9823061346276358E-4</v>
      </c>
      <c r="O215" s="2">
        <f t="shared" si="45"/>
        <v>1.1052277124615015E-2</v>
      </c>
      <c r="P215" s="2">
        <f t="shared" si="46"/>
        <v>0.12394695751237074</v>
      </c>
    </row>
    <row r="216" spans="1:16" x14ac:dyDescent="0.55000000000000004">
      <c r="A216">
        <f t="shared" si="47"/>
        <v>210.73299074957549</v>
      </c>
      <c r="C216">
        <f t="shared" si="50"/>
        <v>-0.12660480291093498</v>
      </c>
      <c r="D216">
        <f t="shared" si="49"/>
        <v>-9.5264024199769023E-2</v>
      </c>
      <c r="E216" s="2">
        <f t="shared" si="43"/>
        <v>7.7814201446730789E-4</v>
      </c>
      <c r="K216">
        <f t="shared" si="48"/>
        <v>210.73299074957549</v>
      </c>
      <c r="L216" s="2">
        <v>-8.1025999999999904E-2</v>
      </c>
      <c r="M216" s="2">
        <v>-0.154499999889399</v>
      </c>
      <c r="N216" s="2">
        <f t="shared" si="44"/>
        <v>2.0272133311321109E-4</v>
      </c>
      <c r="O216" s="2">
        <f t="shared" si="45"/>
        <v>6.936526285185614E-3</v>
      </c>
      <c r="P216" s="2">
        <f t="shared" si="46"/>
        <v>2.551293186551493E-2</v>
      </c>
    </row>
    <row r="217" spans="1:16" x14ac:dyDescent="0.55000000000000004">
      <c r="A217">
        <f t="shared" si="47"/>
        <v>211.73299074957549</v>
      </c>
      <c r="C217">
        <f t="shared" si="50"/>
        <v>3.0401400457034655E-3</v>
      </c>
      <c r="D217">
        <f t="shared" si="49"/>
        <v>-8.1072147972778175E-2</v>
      </c>
      <c r="E217" s="2">
        <f t="shared" si="43"/>
        <v>5.5318676990986472E-3</v>
      </c>
      <c r="K217">
        <f t="shared" si="48"/>
        <v>211.73299074957549</v>
      </c>
      <c r="L217" s="2">
        <v>-3.2765999999999899E-2</v>
      </c>
      <c r="M217" s="2">
        <v>7.7416666578599899E-2</v>
      </c>
      <c r="N217" s="2">
        <f t="shared" si="44"/>
        <v>2.3334839319679506E-3</v>
      </c>
      <c r="O217" s="2">
        <f t="shared" si="45"/>
        <v>1.2268074241202403E-3</v>
      </c>
      <c r="P217" s="2">
        <f t="shared" si="46"/>
        <v>5.2112497187679525E-3</v>
      </c>
    </row>
    <row r="218" spans="1:16" x14ac:dyDescent="0.55000000000000004">
      <c r="A218">
        <f t="shared" si="47"/>
        <v>212.73299074957549</v>
      </c>
      <c r="C218">
        <f t="shared" si="50"/>
        <v>0.12726241125925306</v>
      </c>
      <c r="D218">
        <f t="shared" si="49"/>
        <v>-4.7268034870117062E-2</v>
      </c>
      <c r="E218" s="2">
        <f t="shared" si="43"/>
        <v>2.8500503747252465E-2</v>
      </c>
      <c r="K218">
        <f t="shared" si="48"/>
        <v>212.73299074957549</v>
      </c>
      <c r="L218" s="2">
        <v>1.524E-2</v>
      </c>
      <c r="M218" s="2">
        <v>0.29608333338460002</v>
      </c>
      <c r="N218" s="2">
        <f t="shared" si="44"/>
        <v>3.9072544233237708E-3</v>
      </c>
      <c r="O218" s="2">
        <f t="shared" si="45"/>
        <v>1.684853109552088E-4</v>
      </c>
      <c r="P218" s="2">
        <f t="shared" si="46"/>
        <v>8.4597010845997883E-2</v>
      </c>
    </row>
    <row r="219" spans="1:16" x14ac:dyDescent="0.55000000000000004">
      <c r="A219">
        <f t="shared" si="47"/>
        <v>213.73299074957549</v>
      </c>
      <c r="C219">
        <f t="shared" si="50"/>
        <v>0.21446880586425587</v>
      </c>
      <c r="D219">
        <f t="shared" si="49"/>
        <v>-2.9397529408201079E-3</v>
      </c>
      <c r="E219" s="2">
        <f t="shared" si="43"/>
        <v>5.4770599876625553E-2</v>
      </c>
      <c r="K219">
        <f t="shared" si="48"/>
        <v>213.73299074957549</v>
      </c>
      <c r="L219" s="2">
        <v>6.7818000000000003E-2</v>
      </c>
      <c r="M219" s="2">
        <v>0.44850000010259999</v>
      </c>
      <c r="N219" s="2">
        <f t="shared" si="44"/>
        <v>5.0066596012341372E-3</v>
      </c>
      <c r="O219" s="2">
        <f t="shared" si="45"/>
        <v>4.2978761675839762E-3</v>
      </c>
      <c r="P219" s="2">
        <f t="shared" si="46"/>
        <v>0.19649034937322257</v>
      </c>
    </row>
    <row r="220" spans="1:16" x14ac:dyDescent="0.55000000000000004">
      <c r="A220">
        <f t="shared" si="47"/>
        <v>214.73299074957549</v>
      </c>
      <c r="C220">
        <f t="shared" si="50"/>
        <v>0.24273594911871132</v>
      </c>
      <c r="D220">
        <f t="shared" si="49"/>
        <v>4.0301496682117889E-2</v>
      </c>
      <c r="E220" s="2">
        <f t="shared" si="43"/>
        <v>6.5500532239755854E-2</v>
      </c>
      <c r="K220">
        <f t="shared" si="48"/>
        <v>214.73299074957549</v>
      </c>
      <c r="L220" s="2">
        <v>9.5503999999999895E-2</v>
      </c>
      <c r="M220" s="2">
        <v>0.49866666677440002</v>
      </c>
      <c r="N220" s="2">
        <f t="shared" si="44"/>
        <v>3.0473163725607739E-3</v>
      </c>
      <c r="O220" s="2">
        <f t="shared" si="45"/>
        <v>8.6944788144464481E-3</v>
      </c>
      <c r="P220" s="2">
        <f t="shared" si="46"/>
        <v>0.24348203322821965</v>
      </c>
    </row>
    <row r="221" spans="1:16" x14ac:dyDescent="0.55000000000000004">
      <c r="A221">
        <f t="shared" si="47"/>
        <v>215.73299074957549</v>
      </c>
      <c r="C221">
        <f t="shared" si="50"/>
        <v>0.20529605161953543</v>
      </c>
      <c r="D221">
        <f t="shared" si="49"/>
        <v>7.1264695877832712E-2</v>
      </c>
      <c r="E221" s="2">
        <f t="shared" si="43"/>
        <v>5.2610879042573014E-2</v>
      </c>
      <c r="K221">
        <f t="shared" si="48"/>
        <v>215.73299074957549</v>
      </c>
      <c r="L221" s="2">
        <v>0.123444</v>
      </c>
      <c r="M221" s="2">
        <v>0.43466666665679998</v>
      </c>
      <c r="N221" s="2">
        <f t="shared" si="44"/>
        <v>2.7226797786736238E-3</v>
      </c>
      <c r="O221" s="2">
        <f t="shared" si="45"/>
        <v>1.4685607705408613E-2</v>
      </c>
      <c r="P221" s="2">
        <f t="shared" si="46"/>
        <v>0.18441784287725549</v>
      </c>
    </row>
    <row r="222" spans="1:16" x14ac:dyDescent="0.55000000000000004">
      <c r="A222">
        <f t="shared" si="47"/>
        <v>216.73299074957549</v>
      </c>
      <c r="C222">
        <f t="shared" si="50"/>
        <v>0.11220290695179987</v>
      </c>
      <c r="D222">
        <f t="shared" si="49"/>
        <v>8.2005264616811444E-2</v>
      </c>
      <c r="E222" s="2">
        <f t="shared" si="43"/>
        <v>2.5695158009631281E-2</v>
      </c>
      <c r="K222">
        <f t="shared" si="48"/>
        <v>216.73299074957549</v>
      </c>
      <c r="L222" s="2">
        <v>0.107442</v>
      </c>
      <c r="M222" s="2">
        <v>0.272499999906199</v>
      </c>
      <c r="N222" s="2">
        <f t="shared" si="44"/>
        <v>6.4702750695435642E-4</v>
      </c>
      <c r="O222" s="2">
        <f t="shared" si="45"/>
        <v>1.1063292919130292E-2</v>
      </c>
      <c r="P222" s="2">
        <f t="shared" si="46"/>
        <v>7.1434492749320885E-2</v>
      </c>
    </row>
    <row r="223" spans="1:16" x14ac:dyDescent="0.55000000000000004">
      <c r="A223">
        <f t="shared" si="47"/>
        <v>217.73299074957549</v>
      </c>
      <c r="C223">
        <f t="shared" si="50"/>
        <v>-1.2235868230070404E-2</v>
      </c>
      <c r="D223">
        <f t="shared" si="49"/>
        <v>6.9826013449456881E-2</v>
      </c>
      <c r="E223" s="2">
        <f t="shared" si="43"/>
        <v>4.4536760937127226E-3</v>
      </c>
      <c r="K223">
        <f t="shared" si="48"/>
        <v>217.73299074957549</v>
      </c>
      <c r="L223" s="2">
        <v>7.2389999999999996E-2</v>
      </c>
      <c r="M223" s="2">
        <v>5.4499999889799901E-2</v>
      </c>
      <c r="N223" s="2">
        <f t="shared" si="44"/>
        <v>6.574027031365983E-6</v>
      </c>
      <c r="O223" s="2">
        <f t="shared" si="45"/>
        <v>4.9182434333777817E-3</v>
      </c>
      <c r="P223" s="2">
        <f t="shared" si="46"/>
        <v>2.4277614633140166E-3</v>
      </c>
    </row>
    <row r="224" spans="1:16" x14ac:dyDescent="0.55000000000000004">
      <c r="A224">
        <f t="shared" si="47"/>
        <v>218.73299074957549</v>
      </c>
      <c r="C224">
        <f t="shared" si="50"/>
        <v>-0.13561456845649911</v>
      </c>
      <c r="D224">
        <f t="shared" si="49"/>
        <v>3.7951805658262713E-2</v>
      </c>
      <c r="E224" s="2">
        <f t="shared" si="43"/>
        <v>9.2327444874775908E-4</v>
      </c>
      <c r="K224">
        <f t="shared" si="48"/>
        <v>218.73299074957549</v>
      </c>
      <c r="L224" s="2">
        <v>2.7432000000000002E-2</v>
      </c>
      <c r="M224" s="2">
        <v>-0.165999999977999</v>
      </c>
      <c r="N224" s="2">
        <f t="shared" si="44"/>
        <v>1.1066631108761617E-4</v>
      </c>
      <c r="O224" s="2">
        <f t="shared" si="45"/>
        <v>6.3363910773869109E-4</v>
      </c>
      <c r="P224" s="2">
        <f t="shared" si="46"/>
        <v>2.9318918543584153E-2</v>
      </c>
    </row>
    <row r="225" spans="1:16" x14ac:dyDescent="0.55000000000000004">
      <c r="A225">
        <f t="shared" si="47"/>
        <v>219.73299074957549</v>
      </c>
      <c r="C225">
        <f t="shared" si="50"/>
        <v>-0.22562915295318287</v>
      </c>
      <c r="D225">
        <f t="shared" si="49"/>
        <v>-5.2906115789924085E-3</v>
      </c>
      <c r="E225" s="2">
        <f t="shared" si="43"/>
        <v>1.178039189963111E-2</v>
      </c>
      <c r="K225">
        <f t="shared" si="48"/>
        <v>219.73299074957549</v>
      </c>
      <c r="L225" s="2">
        <v>-2.0573999999999901E-2</v>
      </c>
      <c r="M225" s="2">
        <v>-0.33416666674279899</v>
      </c>
      <c r="N225" s="2">
        <f t="shared" si="44"/>
        <v>2.3358196162738591E-4</v>
      </c>
      <c r="O225" s="2">
        <f t="shared" si="45"/>
        <v>5.2138291690372518E-4</v>
      </c>
      <c r="P225" s="2">
        <f t="shared" si="46"/>
        <v>0.11518852290410948</v>
      </c>
    </row>
    <row r="226" spans="1:16" x14ac:dyDescent="0.55000000000000004">
      <c r="A226">
        <f t="shared" si="47"/>
        <v>220.73299074957549</v>
      </c>
      <c r="C226">
        <f t="shared" si="50"/>
        <v>-0.25826493609042545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-4.8581614236596238E-2</v>
      </c>
      <c r="E226" s="2">
        <f t="shared" si="43"/>
        <v>2.2972979076088557E-2</v>
      </c>
      <c r="K226">
        <f t="shared" si="48"/>
        <v>220.73299074957549</v>
      </c>
      <c r="L226" s="2">
        <v>-6.1721999999999902E-2</v>
      </c>
      <c r="M226" s="2">
        <v>-0.4098333334432</v>
      </c>
      <c r="N226" s="2">
        <f t="shared" si="44"/>
        <v>1.7266973801106171E-4</v>
      </c>
      <c r="O226" s="2">
        <f t="shared" si="45"/>
        <v>4.0936721167594645E-3</v>
      </c>
      <c r="P226" s="2">
        <f t="shared" si="46"/>
        <v>0.17227564525121797</v>
      </c>
    </row>
    <row r="227" spans="1:16" x14ac:dyDescent="0.55000000000000004">
      <c r="A227">
        <f t="shared" si="47"/>
        <v>221.73299074957549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-0.22391805583076074</v>
      </c>
      <c r="D227">
        <f t="shared" si="51"/>
        <v>-8.047754903148821E-2</v>
      </c>
      <c r="E227" s="2">
        <f t="shared" si="43"/>
        <v>2.2549610592492223E-2</v>
      </c>
      <c r="K227">
        <f t="shared" si="48"/>
        <v>221.73299074957549</v>
      </c>
      <c r="L227" s="2">
        <v>-8.0518000000000006E-2</v>
      </c>
      <c r="M227" s="2">
        <v>-0.3740833334168</v>
      </c>
      <c r="N227" s="2">
        <f t="shared" si="44"/>
        <v>1.6362808535423091E-9</v>
      </c>
      <c r="O227" s="2">
        <f t="shared" si="45"/>
        <v>6.8521659653849433E-3</v>
      </c>
      <c r="P227" s="2">
        <f t="shared" si="46"/>
        <v>0.14387684523807057</v>
      </c>
    </row>
    <row r="228" spans="1:16" x14ac:dyDescent="0.55000000000000004">
      <c r="A228">
        <f t="shared" si="47"/>
        <v>222.73299074957549</v>
      </c>
      <c r="C228">
        <f t="shared" si="52"/>
        <v>-0.1299121439610805</v>
      </c>
      <c r="D228">
        <f t="shared" si="51"/>
        <v>-9.2319689622826884E-2</v>
      </c>
      <c r="E228" s="2">
        <f t="shared" si="43"/>
        <v>1.1827546212689796E-2</v>
      </c>
      <c r="K228">
        <f t="shared" si="48"/>
        <v>222.73299074957549</v>
      </c>
      <c r="L228" s="2">
        <v>-6.8580000000000002E-2</v>
      </c>
      <c r="M228" s="2">
        <v>-0.238666666683999</v>
      </c>
      <c r="N228" s="2">
        <f t="shared" si="44"/>
        <v>5.635728633881543E-4</v>
      </c>
      <c r="O228" s="2">
        <f t="shared" si="45"/>
        <v>5.0182787980687683E-3</v>
      </c>
      <c r="P228" s="2">
        <f t="shared" si="46"/>
        <v>5.9484452562254785E-2</v>
      </c>
    </row>
    <row r="229" spans="1:16" x14ac:dyDescent="0.55000000000000004">
      <c r="A229">
        <f t="shared" si="47"/>
        <v>223.73299074957549</v>
      </c>
      <c r="C229">
        <f t="shared" si="52"/>
        <v>1.2278341424908287E-3</v>
      </c>
      <c r="D229">
        <f t="shared" si="51"/>
        <v>-8.0452808855953961E-2</v>
      </c>
      <c r="E229" s="2">
        <f t="shared" si="43"/>
        <v>1.6317157045347456E-3</v>
      </c>
      <c r="K229">
        <f t="shared" si="48"/>
        <v>223.73299074957549</v>
      </c>
      <c r="L229" s="2">
        <v>-4.0132000000000001E-2</v>
      </c>
      <c r="M229" s="2">
        <v>-3.9166666777000002E-2</v>
      </c>
      <c r="N229" s="2">
        <f t="shared" si="44"/>
        <v>1.6257676267983753E-3</v>
      </c>
      <c r="O229" s="2">
        <f t="shared" si="45"/>
        <v>1.797065625230227E-3</v>
      </c>
      <c r="P229" s="2">
        <f t="shared" si="46"/>
        <v>1.9708580654084064E-3</v>
      </c>
    </row>
    <row r="230" spans="1:16" x14ac:dyDescent="0.55000000000000004">
      <c r="A230">
        <f t="shared" si="47"/>
        <v>224.73299074957549</v>
      </c>
      <c r="C230">
        <f t="shared" si="52"/>
        <v>0.13732197333437857</v>
      </c>
      <c r="D230">
        <f t="shared" si="51"/>
        <v>-4.7194835035473837E-2</v>
      </c>
      <c r="E230" s="2">
        <f t="shared" si="43"/>
        <v>1.0678534320267641E-3</v>
      </c>
      <c r="K230">
        <f t="shared" si="48"/>
        <v>224.73299074957549</v>
      </c>
      <c r="L230" s="2">
        <v>3.5560000000000001E-3</v>
      </c>
      <c r="M230" s="2">
        <v>0.17000000008060001</v>
      </c>
      <c r="N230" s="2">
        <f t="shared" si="44"/>
        <v>2.5756472567978789E-3</v>
      </c>
      <c r="O230" s="2">
        <f t="shared" si="45"/>
        <v>1.6801063710383034E-6</v>
      </c>
      <c r="P230" s="2">
        <f t="shared" si="46"/>
        <v>2.7149917317573349E-2</v>
      </c>
    </row>
    <row r="231" spans="1:16" x14ac:dyDescent="0.55000000000000004">
      <c r="A231">
        <f t="shared" si="47"/>
        <v>225.73299074957549</v>
      </c>
      <c r="C231">
        <f t="shared" si="52"/>
        <v>0.24452365266637757</v>
      </c>
      <c r="D231">
        <f t="shared" si="51"/>
        <v>-3.108430747720773E-4</v>
      </c>
      <c r="E231" s="2">
        <f t="shared" si="43"/>
        <v>7.9316267307360574E-3</v>
      </c>
      <c r="K231">
        <f t="shared" si="48"/>
        <v>225.73299074957549</v>
      </c>
      <c r="L231" s="2">
        <v>5.0546000000000001E-2</v>
      </c>
      <c r="M231" s="2">
        <v>0.33358333339079999</v>
      </c>
      <c r="N231" s="2">
        <f t="shared" si="44"/>
        <v>2.5864184875319927E-3</v>
      </c>
      <c r="O231" s="2">
        <f t="shared" si="45"/>
        <v>2.3315560648073763E-3</v>
      </c>
      <c r="P231" s="2">
        <f t="shared" si="46"/>
        <v>0.10781743482042044</v>
      </c>
    </row>
    <row r="232" spans="1:16" x14ac:dyDescent="0.55000000000000004">
      <c r="A232">
        <f t="shared" si="47"/>
        <v>226.73299074957549</v>
      </c>
      <c r="C232">
        <f t="shared" si="52"/>
        <v>0.29575899567777653</v>
      </c>
      <c r="D232">
        <f t="shared" si="51"/>
        <v>4.8881601296154931E-2</v>
      </c>
      <c r="E232" s="2">
        <f t="shared" si="43"/>
        <v>1.237456102993547E-2</v>
      </c>
      <c r="K232">
        <f t="shared" si="48"/>
        <v>226.73299074957549</v>
      </c>
      <c r="L232" s="2">
        <v>9.017E-2</v>
      </c>
      <c r="M232" s="2">
        <v>0.40699999994300001</v>
      </c>
      <c r="N232" s="2">
        <f t="shared" si="44"/>
        <v>1.7047318675276753E-3</v>
      </c>
      <c r="O232" s="2">
        <f t="shared" si="45"/>
        <v>7.7282013603536936E-3</v>
      </c>
      <c r="P232" s="2">
        <f t="shared" si="46"/>
        <v>0.16142099671352778</v>
      </c>
    </row>
    <row r="233" spans="1:16" x14ac:dyDescent="0.55000000000000004">
      <c r="A233">
        <f t="shared" si="47"/>
        <v>227.73299074957549</v>
      </c>
      <c r="C233">
        <f t="shared" si="52"/>
        <v>0.27751144763451085</v>
      </c>
      <c r="D233">
        <f t="shared" si="51"/>
        <v>8.8306318277144011E-2</v>
      </c>
      <c r="E233" s="2">
        <f t="shared" si="43"/>
        <v>8.4312586853664551E-3</v>
      </c>
      <c r="K233">
        <f t="shared" si="48"/>
        <v>227.73299074957549</v>
      </c>
      <c r="L233" s="2">
        <v>0.10922</v>
      </c>
      <c r="M233" s="2">
        <v>0.36933333329020002</v>
      </c>
      <c r="N233" s="2">
        <f t="shared" si="44"/>
        <v>4.3738208320492054E-4</v>
      </c>
      <c r="O233" s="2">
        <f t="shared" si="45"/>
        <v>1.1440482067827884E-2</v>
      </c>
      <c r="P233" s="2">
        <f t="shared" si="46"/>
        <v>0.13257292643267363</v>
      </c>
    </row>
    <row r="234" spans="1:16" x14ac:dyDescent="0.55000000000000004">
      <c r="A234">
        <f t="shared" si="47"/>
        <v>228.73299074957549</v>
      </c>
      <c r="C234">
        <f t="shared" si="52"/>
        <v>0.19325556619907594</v>
      </c>
      <c r="D234">
        <f t="shared" si="51"/>
        <v>0.10812668097539616</v>
      </c>
      <c r="E234" s="2">
        <f t="shared" si="43"/>
        <v>1.1612942118251843E-3</v>
      </c>
      <c r="K234">
        <f t="shared" si="48"/>
        <v>228.73299074957549</v>
      </c>
      <c r="L234" s="2">
        <v>0.10033</v>
      </c>
      <c r="M234" s="2">
        <v>0.22733333331819899</v>
      </c>
      <c r="N234" s="2">
        <f t="shared" si="44"/>
        <v>6.0788234232104309E-5</v>
      </c>
      <c r="O234" s="2">
        <f t="shared" si="45"/>
        <v>9.6177620043399296E-3</v>
      </c>
      <c r="P234" s="2">
        <f t="shared" si="46"/>
        <v>4.9330921037525004E-2</v>
      </c>
    </row>
    <row r="235" spans="1:16" x14ac:dyDescent="0.55000000000000004">
      <c r="A235">
        <f t="shared" si="47"/>
        <v>229.73299074957549</v>
      </c>
      <c r="C235">
        <f t="shared" si="52"/>
        <v>6.2677905348725818E-2</v>
      </c>
      <c r="D235">
        <f t="shared" si="51"/>
        <v>0.10320092179614512</v>
      </c>
      <c r="E235" s="2">
        <f t="shared" si="43"/>
        <v>2.329147146469368E-3</v>
      </c>
      <c r="K235">
        <f t="shared" si="48"/>
        <v>229.73299074957549</v>
      </c>
      <c r="L235" s="2">
        <v>6.4262E-2</v>
      </c>
      <c r="M235" s="2">
        <v>1.44166667978E-2</v>
      </c>
      <c r="N235" s="2">
        <f t="shared" si="44"/>
        <v>1.5162396306463057E-3</v>
      </c>
      <c r="O235" s="2">
        <f t="shared" si="45"/>
        <v>3.8442714621887935E-3</v>
      </c>
      <c r="P235" s="2">
        <f t="shared" si="46"/>
        <v>8.4437470162778913E-5</v>
      </c>
    </row>
    <row r="236" spans="1:16" x14ac:dyDescent="0.55000000000000004">
      <c r="A236">
        <f t="shared" si="47"/>
        <v>230.73299074957549</v>
      </c>
      <c r="C236">
        <f t="shared" si="52"/>
        <v>-8.3127712203055176E-2</v>
      </c>
      <c r="D236">
        <f t="shared" si="51"/>
        <v>7.4381628667697111E-2</v>
      </c>
      <c r="E236" s="2">
        <f t="shared" si="43"/>
        <v>1.7677197198452226E-2</v>
      </c>
      <c r="K236">
        <f t="shared" si="48"/>
        <v>230.73299074957549</v>
      </c>
      <c r="L236" s="2">
        <v>2.2098E-2</v>
      </c>
      <c r="M236" s="2">
        <v>-0.21608333336460001</v>
      </c>
      <c r="N236" s="2">
        <f t="shared" si="44"/>
        <v>2.7335778266616394E-3</v>
      </c>
      <c r="O236" s="2">
        <f t="shared" si="45"/>
        <v>3.9355374964591754E-4</v>
      </c>
      <c r="P236" s="2">
        <f t="shared" si="46"/>
        <v>4.8978564834135409E-2</v>
      </c>
    </row>
    <row r="237" spans="1:16" x14ac:dyDescent="0.55000000000000004">
      <c r="A237">
        <f t="shared" si="47"/>
        <v>231.73299074957549</v>
      </c>
      <c r="C237">
        <f t="shared" si="52"/>
        <v>-0.20929999358840648</v>
      </c>
      <c r="D237">
        <f t="shared" si="51"/>
        <v>2.8333708084424727E-2</v>
      </c>
      <c r="E237" s="2">
        <f t="shared" si="43"/>
        <v>3.8038003566448278E-2</v>
      </c>
      <c r="K237">
        <f t="shared" si="48"/>
        <v>231.73299074957549</v>
      </c>
      <c r="L237" s="2">
        <v>-3.7083999999999999E-2</v>
      </c>
      <c r="M237" s="2">
        <v>-0.40433333321640003</v>
      </c>
      <c r="N237" s="2">
        <f t="shared" si="44"/>
        <v>4.2794765310190074E-3</v>
      </c>
      <c r="O237" s="2">
        <f t="shared" si="45"/>
        <v>1.5479354504260973E-3</v>
      </c>
      <c r="P237" s="2">
        <f t="shared" si="46"/>
        <v>0.16774022391265345</v>
      </c>
    </row>
    <row r="238" spans="1:16" x14ac:dyDescent="0.55000000000000004">
      <c r="A238">
        <f t="shared" si="47"/>
        <v>232.73299074957549</v>
      </c>
      <c r="C238">
        <f t="shared" si="52"/>
        <v>-0.28578775350904684</v>
      </c>
      <c r="D238">
        <f t="shared" si="51"/>
        <v>-2.4086256121872204E-2</v>
      </c>
      <c r="E238" s="2">
        <f t="shared" si="43"/>
        <v>4.6855904153226054E-2</v>
      </c>
      <c r="K238">
        <f t="shared" si="48"/>
        <v>232.73299074957549</v>
      </c>
      <c r="L238" s="2">
        <v>-7.7724000000000001E-2</v>
      </c>
      <c r="M238" s="2">
        <v>-0.50224999999380004</v>
      </c>
      <c r="N238" s="2">
        <f t="shared" si="44"/>
        <v>2.8770075683356355E-3</v>
      </c>
      <c r="O238" s="2">
        <f t="shared" si="45"/>
        <v>6.3974099944811569E-3</v>
      </c>
      <c r="P238" s="2">
        <f t="shared" si="46"/>
        <v>0.25753359614515553</v>
      </c>
    </row>
    <row r="239" spans="1:16" x14ac:dyDescent="0.55000000000000004">
      <c r="A239">
        <f t="shared" si="47"/>
        <v>233.73299074957549</v>
      </c>
      <c r="C239">
        <f t="shared" si="52"/>
        <v>-0.2947340830382581</v>
      </c>
      <c r="D239">
        <f t="shared" si="51"/>
        <v>-7.0488179275315352E-2</v>
      </c>
      <c r="E239" s="2">
        <f t="shared" si="43"/>
        <v>3.5256039599897572E-2</v>
      </c>
      <c r="K239">
        <f t="shared" si="48"/>
        <v>233.73299074957549</v>
      </c>
      <c r="L239" s="2">
        <v>-0.10794999999999901</v>
      </c>
      <c r="M239" s="2">
        <v>-0.48250000007299998</v>
      </c>
      <c r="N239" s="2">
        <f t="shared" si="44"/>
        <v>1.4033880120083377E-3</v>
      </c>
      <c r="O239" s="2">
        <f t="shared" si="45"/>
        <v>1.2146202402621887E-2</v>
      </c>
      <c r="P239" s="2">
        <f t="shared" si="46"/>
        <v>0.23787829034501631</v>
      </c>
    </row>
    <row r="240" spans="1:16" x14ac:dyDescent="0.55000000000000004">
      <c r="A240">
        <f t="shared" si="47"/>
        <v>234.73299074957549</v>
      </c>
      <c r="C240">
        <f t="shared" si="52"/>
        <v>-0.23483325606978397</v>
      </c>
      <c r="D240">
        <f t="shared" si="51"/>
        <v>-9.998481997234239E-2</v>
      </c>
      <c r="E240" s="2">
        <f t="shared" si="43"/>
        <v>1.2302524104312327E-2</v>
      </c>
      <c r="K240">
        <f t="shared" si="48"/>
        <v>234.73299074957549</v>
      </c>
      <c r="L240" s="2">
        <v>-0.10642600000000001</v>
      </c>
      <c r="M240" s="2">
        <v>-0.34575000009119999</v>
      </c>
      <c r="N240" s="2">
        <f t="shared" si="44"/>
        <v>4.1488800148695382E-5</v>
      </c>
      <c r="O240" s="2">
        <f t="shared" si="45"/>
        <v>1.1812605475220044E-2</v>
      </c>
      <c r="P240" s="2">
        <f t="shared" si="46"/>
        <v>0.12318533223568487</v>
      </c>
    </row>
    <row r="241" spans="1:16" x14ac:dyDescent="0.55000000000000004">
      <c r="A241">
        <f t="shared" si="47"/>
        <v>235.73299074957549</v>
      </c>
      <c r="C241">
        <f t="shared" si="52"/>
        <v>-0.12158090298707183</v>
      </c>
      <c r="D241">
        <f t="shared" si="51"/>
        <v>-0.10585289390391779</v>
      </c>
      <c r="E241" s="2">
        <f t="shared" si="43"/>
        <v>5.8520295248161459E-6</v>
      </c>
      <c r="K241">
        <f t="shared" si="48"/>
        <v>235.73299074957549</v>
      </c>
      <c r="L241" s="2">
        <v>-7.4422000000000002E-2</v>
      </c>
      <c r="M241" s="2">
        <v>-0.123999999827799</v>
      </c>
      <c r="N241" s="2">
        <f t="shared" si="44"/>
        <v>9.8790109159933642E-4</v>
      </c>
      <c r="O241" s="2">
        <f t="shared" si="45"/>
        <v>5.8801001117766835E-3</v>
      </c>
      <c r="P241" s="2">
        <f t="shared" si="46"/>
        <v>1.6699793349098931E-2</v>
      </c>
    </row>
    <row r="242" spans="1:16" x14ac:dyDescent="0.55000000000000004">
      <c r="A242">
        <f t="shared" si="47"/>
        <v>236.73299074957549</v>
      </c>
      <c r="C242">
        <f t="shared" si="52"/>
        <v>1.6638811820835337E-2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-8.7159241814832714E-2</v>
      </c>
      <c r="E242" s="2">
        <f t="shared" si="43"/>
        <v>1.3173955989623657E-2</v>
      </c>
      <c r="K242">
        <f t="shared" si="48"/>
        <v>236.73299074957549</v>
      </c>
      <c r="L242" s="2">
        <v>-1.8796E-2</v>
      </c>
      <c r="M242" s="2">
        <v>0.131416666782599</v>
      </c>
      <c r="N242" s="2">
        <f t="shared" si="44"/>
        <v>4.6735328314332931E-3</v>
      </c>
      <c r="O242" s="2">
        <f t="shared" si="45"/>
        <v>4.4334716960132086E-4</v>
      </c>
      <c r="P242" s="2">
        <f t="shared" si="46"/>
        <v>1.5923660272510222E-2</v>
      </c>
    </row>
    <row r="243" spans="1:16" x14ac:dyDescent="0.55000000000000004">
      <c r="A243">
        <f t="shared" si="47"/>
        <v>237.73299074957549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0.14564852442759374</v>
      </c>
      <c r="D243">
        <f t="shared" si="53"/>
        <v>-4.8950342110180706E-2</v>
      </c>
      <c r="E243" s="2">
        <f t="shared" si="43"/>
        <v>4.4987035904528259E-2</v>
      </c>
      <c r="K243">
        <f t="shared" si="48"/>
        <v>237.73299074957549</v>
      </c>
      <c r="L243" s="2">
        <v>4.1910000000000003E-2</v>
      </c>
      <c r="M243" s="2">
        <v>0.357749999916399</v>
      </c>
      <c r="N243" s="2">
        <f t="shared" si="44"/>
        <v>8.2556017683790769E-3</v>
      </c>
      <c r="O243" s="2">
        <f t="shared" si="45"/>
        <v>1.5721375014190765E-3</v>
      </c>
      <c r="P243" s="2">
        <f t="shared" si="46"/>
        <v>0.12427198572437619</v>
      </c>
    </row>
    <row r="244" spans="1:16" x14ac:dyDescent="0.55000000000000004">
      <c r="A244">
        <f t="shared" si="47"/>
        <v>238.73299074957549</v>
      </c>
      <c r="C244">
        <f t="shared" si="54"/>
        <v>0.23398336832727387</v>
      </c>
      <c r="D244">
        <f t="shared" si="53"/>
        <v>-9.6140565111263281E-4</v>
      </c>
      <c r="E244" s="2">
        <f t="shared" si="43"/>
        <v>7.1788252363598259E-2</v>
      </c>
      <c r="K244">
        <f t="shared" si="48"/>
        <v>238.73299074957549</v>
      </c>
      <c r="L244" s="2">
        <v>8.9915999999999899E-2</v>
      </c>
      <c r="M244" s="2">
        <v>0.50191666667519896</v>
      </c>
      <c r="N244" s="2">
        <f t="shared" si="44"/>
        <v>8.2587028578768595E-3</v>
      </c>
      <c r="O244" s="2">
        <f t="shared" si="45"/>
        <v>7.6836075002540199E-3</v>
      </c>
      <c r="P244" s="2">
        <f t="shared" si="46"/>
        <v>0.24669994904080628</v>
      </c>
    </row>
    <row r="245" spans="1:16" x14ac:dyDescent="0.55000000000000004">
      <c r="A245">
        <f t="shared" si="47"/>
        <v>239.73299074957549</v>
      </c>
      <c r="C245">
        <f t="shared" si="54"/>
        <v>0.26068571278031999</v>
      </c>
      <c r="D245">
        <f t="shared" si="53"/>
        <v>4.483012714640508E-2</v>
      </c>
      <c r="E245" s="2">
        <f t="shared" si="43"/>
        <v>7.1012098853853109E-2</v>
      </c>
      <c r="K245">
        <f t="shared" si="48"/>
        <v>239.73299074957549</v>
      </c>
      <c r="L245" s="2">
        <v>0.124459999999999</v>
      </c>
      <c r="M245" s="2">
        <v>0.52716666679739999</v>
      </c>
      <c r="N245" s="2">
        <f t="shared" si="44"/>
        <v>6.340916650679534E-3</v>
      </c>
      <c r="O245" s="2">
        <f t="shared" si="45"/>
        <v>1.4932886233806994E-2</v>
      </c>
      <c r="P245" s="2">
        <f t="shared" si="46"/>
        <v>0.27242030547291418</v>
      </c>
    </row>
    <row r="246" spans="1:16" x14ac:dyDescent="0.55000000000000004">
      <c r="A246">
        <f t="shared" si="47"/>
        <v>240.73299074957549</v>
      </c>
      <c r="C246">
        <f t="shared" si="54"/>
        <v>0.22044787742567556</v>
      </c>
      <c r="D246">
        <f t="shared" si="53"/>
        <v>7.7194585651089082E-2</v>
      </c>
      <c r="E246" s="2">
        <f t="shared" si="43"/>
        <v>4.3772501827927426E-2</v>
      </c>
      <c r="K246">
        <f t="shared" si="48"/>
        <v>240.73299074957549</v>
      </c>
      <c r="L246" s="2">
        <v>0.138684</v>
      </c>
      <c r="M246" s="2">
        <v>0.42966666680159998</v>
      </c>
      <c r="N246" s="2">
        <f t="shared" si="44"/>
        <v>3.7809480769720521E-3</v>
      </c>
      <c r="O246" s="2">
        <f t="shared" si="45"/>
        <v>1.8611559391387967E-2</v>
      </c>
      <c r="P246" s="2">
        <f t="shared" si="46"/>
        <v>0.1801484531380709</v>
      </c>
    </row>
    <row r="247" spans="1:16" x14ac:dyDescent="0.55000000000000004">
      <c r="A247">
        <f t="shared" si="47"/>
        <v>241.73299074957549</v>
      </c>
      <c r="C247">
        <f t="shared" si="54"/>
        <v>0.12482621359348085</v>
      </c>
      <c r="D247">
        <f t="shared" si="53"/>
        <v>8.843710619727034E-2</v>
      </c>
      <c r="E247" s="2">
        <f t="shared" si="43"/>
        <v>1.1593644300522257E-2</v>
      </c>
      <c r="K247">
        <f t="shared" si="48"/>
        <v>241.73299074957549</v>
      </c>
      <c r="L247" s="2">
        <v>0.109473999999999</v>
      </c>
      <c r="M247" s="2">
        <v>0.2325000000994</v>
      </c>
      <c r="N247" s="2">
        <f t="shared" si="44"/>
        <v>4.425509008672836E-4</v>
      </c>
      <c r="O247" s="2">
        <f t="shared" si="45"/>
        <v>1.1494882359927327E-2</v>
      </c>
      <c r="P247" s="2">
        <f t="shared" si="46"/>
        <v>5.1652707280370407E-2</v>
      </c>
    </row>
    <row r="248" spans="1:16" x14ac:dyDescent="0.55000000000000004">
      <c r="A248">
        <f t="shared" si="47"/>
        <v>242.73299074957549</v>
      </c>
      <c r="C248">
        <f t="shared" si="54"/>
        <v>-7.6748198052393676E-4</v>
      </c>
      <c r="D248">
        <f t="shared" si="53"/>
        <v>7.6287249745177421E-2</v>
      </c>
      <c r="E248" s="2">
        <f t="shared" si="43"/>
        <v>1.4963449608884467E-4</v>
      </c>
      <c r="K248">
        <f t="shared" si="48"/>
        <v>242.73299074957549</v>
      </c>
      <c r="L248" s="2">
        <v>7.0611999999999897E-2</v>
      </c>
      <c r="M248" s="2">
        <v>-1.2999999958799901E-2</v>
      </c>
      <c r="N248" s="2">
        <f t="shared" si="44"/>
        <v>3.2208459670137553E-5</v>
      </c>
      <c r="O248" s="2">
        <f t="shared" si="45"/>
        <v>4.672021764680177E-3</v>
      </c>
      <c r="P248" s="2">
        <f t="shared" si="46"/>
        <v>3.3224833296092532E-4</v>
      </c>
    </row>
    <row r="249" spans="1:16" x14ac:dyDescent="0.55000000000000004">
      <c r="A249">
        <f t="shared" si="47"/>
        <v>243.73299074957549</v>
      </c>
      <c r="C249">
        <f t="shared" si="54"/>
        <v>-0.12353601296425207</v>
      </c>
      <c r="D249">
        <f t="shared" si="53"/>
        <v>4.4422011204290089E-2</v>
      </c>
      <c r="E249" s="2">
        <f t="shared" si="43"/>
        <v>1.5099655050875453E-2</v>
      </c>
      <c r="K249">
        <f t="shared" si="48"/>
        <v>243.73299074957549</v>
      </c>
      <c r="L249" s="2">
        <v>1.8541999999999999E-2</v>
      </c>
      <c r="M249" s="2">
        <v>-0.24641666665259901</v>
      </c>
      <c r="N249" s="2">
        <f t="shared" si="44"/>
        <v>6.6977497993418061E-4</v>
      </c>
      <c r="O249" s="2">
        <f t="shared" si="45"/>
        <v>2.651096842507352E-4</v>
      </c>
      <c r="P249" s="2">
        <f t="shared" si="46"/>
        <v>6.3324877426975595E-2</v>
      </c>
    </row>
    <row r="250" spans="1:16" x14ac:dyDescent="0.55000000000000004">
      <c r="A250">
        <f t="shared" si="47"/>
        <v>244.73299074957549</v>
      </c>
      <c r="C250">
        <f t="shared" si="54"/>
        <v>-0.21160270526678679</v>
      </c>
      <c r="D250">
        <f t="shared" si="53"/>
        <v>1.4952274060752815E-3</v>
      </c>
      <c r="E250" s="2">
        <f t="shared" si="43"/>
        <v>3.8998598465375657E-2</v>
      </c>
      <c r="K250">
        <f t="shared" si="48"/>
        <v>244.73299074957549</v>
      </c>
      <c r="L250" s="2">
        <v>-3.8608000000000003E-2</v>
      </c>
      <c r="M250" s="2">
        <v>-0.40908333334300001</v>
      </c>
      <c r="N250" s="2">
        <f t="shared" si="44"/>
        <v>1.6082688483833876E-3</v>
      </c>
      <c r="O250" s="2">
        <f t="shared" si="45"/>
        <v>1.6701779618281624E-3</v>
      </c>
      <c r="P250" s="2">
        <f t="shared" si="46"/>
        <v>0.17165361614735536</v>
      </c>
    </row>
    <row r="251" spans="1:16" x14ac:dyDescent="0.55000000000000004">
      <c r="A251">
        <f t="shared" si="47"/>
        <v>245.73299074957549</v>
      </c>
      <c r="C251">
        <f t="shared" si="54"/>
        <v>-0.24206992791417006</v>
      </c>
      <c r="D251">
        <f t="shared" si="53"/>
        <v>-4.1080001105075703E-2</v>
      </c>
      <c r="E251" s="2">
        <f t="shared" si="43"/>
        <v>4.8442574423541149E-2</v>
      </c>
      <c r="K251">
        <f t="shared" si="48"/>
        <v>245.73299074957549</v>
      </c>
      <c r="L251" s="2">
        <v>-7.7215999999999896E-2</v>
      </c>
      <c r="M251" s="2">
        <v>-0.46216666669859902</v>
      </c>
      <c r="N251" s="2">
        <f t="shared" si="44"/>
        <v>1.3058104161339625E-3</v>
      </c>
      <c r="O251" s="2">
        <f t="shared" si="45"/>
        <v>6.3164045066804522E-3</v>
      </c>
      <c r="P251" s="2">
        <f t="shared" si="46"/>
        <v>0.21845747574327465</v>
      </c>
    </row>
    <row r="252" spans="1:16" x14ac:dyDescent="0.55000000000000004">
      <c r="A252">
        <f t="shared" si="47"/>
        <v>246.73299074957549</v>
      </c>
      <c r="C252">
        <f t="shared" si="54"/>
        <v>-0.2068101387797032</v>
      </c>
      <c r="D252">
        <f t="shared" si="53"/>
        <v>-7.2037572095423996E-2</v>
      </c>
      <c r="E252" s="2">
        <f t="shared" si="43"/>
        <v>3.4264426635836946E-2</v>
      </c>
      <c r="K252">
        <f t="shared" si="48"/>
        <v>246.73299074957549</v>
      </c>
      <c r="L252" s="2">
        <v>-9.0677999999999995E-2</v>
      </c>
      <c r="M252" s="2">
        <v>-0.39191666658419999</v>
      </c>
      <c r="N252" s="2">
        <f t="shared" si="44"/>
        <v>3.4746555246569557E-4</v>
      </c>
      <c r="O252" s="2">
        <f t="shared" si="45"/>
        <v>8.6374366813987066E-3</v>
      </c>
      <c r="P252" s="2">
        <f t="shared" si="46"/>
        <v>0.15772363237851017</v>
      </c>
    </row>
    <row r="253" spans="1:16" x14ac:dyDescent="0.55000000000000004">
      <c r="A253">
        <f t="shared" si="47"/>
        <v>247.73299074957549</v>
      </c>
      <c r="C253">
        <f t="shared" si="54"/>
        <v>-0.11453758350744958</v>
      </c>
      <c r="D253">
        <f t="shared" si="53"/>
        <v>-8.3123104407057835E-2</v>
      </c>
      <c r="E253" s="2">
        <f t="shared" si="43"/>
        <v>1.0999622075955616E-2</v>
      </c>
      <c r="K253">
        <f t="shared" si="48"/>
        <v>247.73299074957549</v>
      </c>
      <c r="L253" s="2">
        <v>-7.5691999999999995E-2</v>
      </c>
      <c r="M253" s="2">
        <v>-0.21941666662680001</v>
      </c>
      <c r="N253" s="2">
        <f t="shared" si="44"/>
        <v>5.522131270859445E-5</v>
      </c>
      <c r="O253" s="2">
        <f t="shared" si="45"/>
        <v>6.076484811278403E-3</v>
      </c>
      <c r="P253" s="2">
        <f t="shared" si="46"/>
        <v>5.0465082672028365E-2</v>
      </c>
    </row>
    <row r="254" spans="1:16" x14ac:dyDescent="0.55000000000000004">
      <c r="A254">
        <f t="shared" si="47"/>
        <v>248.73299074957549</v>
      </c>
      <c r="C254">
        <f t="shared" si="54"/>
        <v>1.1360051008686251E-2</v>
      </c>
      <c r="D254">
        <f t="shared" si="53"/>
        <v>-7.1197664525777637E-2</v>
      </c>
      <c r="E254" s="2">
        <f t="shared" si="43"/>
        <v>9.4013157017323025E-8</v>
      </c>
      <c r="K254">
        <f t="shared" si="48"/>
        <v>248.73299074957549</v>
      </c>
      <c r="L254" s="2">
        <v>-3.8099999999999898E-2</v>
      </c>
      <c r="M254" s="2">
        <v>1.1666666659E-2</v>
      </c>
      <c r="N254" s="2">
        <f t="shared" si="44"/>
        <v>1.0954553970609262E-3</v>
      </c>
      <c r="O254" s="2">
        <f t="shared" si="45"/>
        <v>1.6289143300274656E-3</v>
      </c>
      <c r="P254" s="2">
        <f t="shared" si="46"/>
        <v>4.1460543443644794E-5</v>
      </c>
    </row>
    <row r="255" spans="1:16" x14ac:dyDescent="0.55000000000000004">
      <c r="A255">
        <f t="shared" si="47"/>
        <v>249.73299074957549</v>
      </c>
      <c r="C255">
        <f t="shared" si="54"/>
        <v>0.13868927255185459</v>
      </c>
      <c r="D255">
        <f t="shared" si="53"/>
        <v>-3.9051772804814394E-2</v>
      </c>
      <c r="E255" s="2">
        <f t="shared" si="43"/>
        <v>1.017961146939016E-2</v>
      </c>
      <c r="K255">
        <f t="shared" si="48"/>
        <v>249.73299074957549</v>
      </c>
      <c r="L255" s="2">
        <v>1.5239999999999899E-2</v>
      </c>
      <c r="M255" s="2">
        <v>0.2395833331768</v>
      </c>
      <c r="N255" s="2">
        <f t="shared" si="44"/>
        <v>2.9475965942895731E-3</v>
      </c>
      <c r="O255" s="2">
        <f t="shared" si="45"/>
        <v>1.6848531095520617E-4</v>
      </c>
      <c r="P255" s="2">
        <f t="shared" si="46"/>
        <v>5.4922571966604189E-2</v>
      </c>
    </row>
    <row r="256" spans="1:16" x14ac:dyDescent="0.55000000000000004">
      <c r="A256">
        <f t="shared" si="47"/>
        <v>250.73299074957549</v>
      </c>
      <c r="C256">
        <f t="shared" si="54"/>
        <v>0.23455045467537158</v>
      </c>
      <c r="D256">
        <f t="shared" si="53"/>
        <v>5.2760143025549679E-3</v>
      </c>
      <c r="E256" s="2">
        <f t="shared" si="43"/>
        <v>2.9081462663011662E-2</v>
      </c>
      <c r="K256">
        <f t="shared" si="48"/>
        <v>250.73299074957549</v>
      </c>
      <c r="L256" s="2">
        <v>6.5277999999999906E-2</v>
      </c>
      <c r="M256" s="2">
        <v>0.40508333321500001</v>
      </c>
      <c r="N256" s="2">
        <f t="shared" si="44"/>
        <v>3.6002382876363865E-3</v>
      </c>
      <c r="O256" s="2">
        <f t="shared" si="45"/>
        <v>3.9712921665874049E-3</v>
      </c>
      <c r="P256" s="2">
        <f t="shared" si="46"/>
        <v>0.15988454305085367</v>
      </c>
    </row>
    <row r="257" spans="1:16" x14ac:dyDescent="0.55000000000000004">
      <c r="A257">
        <f t="shared" si="47"/>
        <v>251.73299074957549</v>
      </c>
      <c r="C257">
        <f t="shared" si="54"/>
        <v>0.27364229591644162</v>
      </c>
      <c r="D257">
        <f t="shared" si="53"/>
        <v>5.0507070697937834E-2</v>
      </c>
      <c r="E257" s="2">
        <f t="shared" si="43"/>
        <v>3.6394860516651931E-2</v>
      </c>
      <c r="K257">
        <f t="shared" si="48"/>
        <v>251.73299074957549</v>
      </c>
      <c r="L257" s="2">
        <v>0.100076</v>
      </c>
      <c r="M257" s="2">
        <v>0.46441666661820002</v>
      </c>
      <c r="N257" s="2">
        <f t="shared" si="44"/>
        <v>2.4570787521528371E-3</v>
      </c>
      <c r="O257" s="2">
        <f t="shared" si="45"/>
        <v>9.5680068642402718E-3</v>
      </c>
      <c r="P257" s="2">
        <f t="shared" si="46"/>
        <v>0.21085452502131383</v>
      </c>
    </row>
    <row r="258" spans="1:16" x14ac:dyDescent="0.55000000000000004">
      <c r="A258">
        <f t="shared" si="47"/>
        <v>252.73299074957549</v>
      </c>
      <c r="C258">
        <f t="shared" si="54"/>
        <v>0.24469036440518144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8.4955820942116317E-2</v>
      </c>
      <c r="E258" s="2">
        <f t="shared" si="43"/>
        <v>2.3811463650552877E-2</v>
      </c>
      <c r="K258">
        <f t="shared" si="48"/>
        <v>252.73299074957549</v>
      </c>
      <c r="L258" s="2">
        <v>0.113792</v>
      </c>
      <c r="M258" s="2">
        <v>0.3990000000426</v>
      </c>
      <c r="N258" s="2">
        <f t="shared" si="44"/>
        <v>8.3152522265832977E-4</v>
      </c>
      <c r="O258" s="2">
        <f t="shared" si="45"/>
        <v>1.2439429221621692E-2</v>
      </c>
      <c r="P258" s="2">
        <f t="shared" si="46"/>
        <v>0.15505663968002462</v>
      </c>
    </row>
    <row r="259" spans="1:16" x14ac:dyDescent="0.55000000000000004">
      <c r="A259">
        <f t="shared" si="47"/>
        <v>253.73299074957549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0.15338564256470416</v>
      </c>
      <c r="D259">
        <f t="shared" si="55"/>
        <v>9.9479285113586127E-2</v>
      </c>
      <c r="E259" s="2">
        <f t="shared" si="43"/>
        <v>5.0928715163203438E-3</v>
      </c>
      <c r="K259">
        <f t="shared" si="48"/>
        <v>253.73299074957549</v>
      </c>
      <c r="L259" s="2">
        <v>9.9059999999999995E-2</v>
      </c>
      <c r="M259" s="2">
        <v>0.22475000002920001</v>
      </c>
      <c r="N259" s="2">
        <f t="shared" si="44"/>
        <v>1.7580000647493558E-7</v>
      </c>
      <c r="O259" s="2">
        <f t="shared" si="45"/>
        <v>9.3702766238416488E-3</v>
      </c>
      <c r="P259" s="2">
        <f t="shared" si="46"/>
        <v>4.8190048794930877E-2</v>
      </c>
    </row>
    <row r="260" spans="1:16" x14ac:dyDescent="0.55000000000000004">
      <c r="A260">
        <f t="shared" si="47"/>
        <v>254.73299074957549</v>
      </c>
      <c r="C260">
        <f t="shared" si="56"/>
        <v>2.1089322404531465E-2</v>
      </c>
      <c r="D260">
        <f t="shared" si="55"/>
        <v>8.9804040987949335E-2</v>
      </c>
      <c r="E260" s="2">
        <f t="shared" si="43"/>
        <v>1.3571356749302991E-3</v>
      </c>
      <c r="K260">
        <f t="shared" si="48"/>
        <v>254.73299074957549</v>
      </c>
      <c r="L260" s="2">
        <v>6.2992000000000006E-2</v>
      </c>
      <c r="M260" s="2">
        <v>-1.5749999995999998E-2</v>
      </c>
      <c r="N260" s="2">
        <f t="shared" si="44"/>
        <v>7.188855419394748E-4</v>
      </c>
      <c r="O260" s="2">
        <f t="shared" si="45"/>
        <v>3.688398801690515E-3</v>
      </c>
      <c r="P260" s="2">
        <f t="shared" si="46"/>
        <v>4.4006307675129681E-4</v>
      </c>
    </row>
    <row r="261" spans="1:16" x14ac:dyDescent="0.55000000000000004">
      <c r="A261">
        <f t="shared" si="47"/>
        <v>255.73299074957549</v>
      </c>
      <c r="C261">
        <f t="shared" si="56"/>
        <v>-0.12038305174506272</v>
      </c>
      <c r="D261">
        <f t="shared" si="55"/>
        <v>5.7646033048696366E-2</v>
      </c>
      <c r="E261" s="2">
        <f t="shared" si="43"/>
        <v>2.0315831384311474E-2</v>
      </c>
      <c r="K261">
        <f t="shared" si="48"/>
        <v>255.73299074957549</v>
      </c>
      <c r="L261" s="2">
        <v>9.1439999999999803E-3</v>
      </c>
      <c r="M261" s="2">
        <v>-0.2629166666726</v>
      </c>
      <c r="N261" s="2">
        <f t="shared" si="44"/>
        <v>2.3524472098568365E-3</v>
      </c>
      <c r="O261" s="2">
        <f t="shared" si="45"/>
        <v>4.7392060563467398E-5</v>
      </c>
      <c r="P261" s="2">
        <f t="shared" si="46"/>
        <v>7.1901390891975045E-2</v>
      </c>
    </row>
    <row r="262" spans="1:16" x14ac:dyDescent="0.55000000000000004">
      <c r="A262">
        <f t="shared" si="47"/>
        <v>256.73299074957549</v>
      </c>
      <c r="C262">
        <f t="shared" si="56"/>
        <v>-0.2366054788246211</v>
      </c>
      <c r="D262">
        <f t="shared" si="55"/>
        <v>1.0339334130955061E-2</v>
      </c>
      <c r="E262" s="2">
        <f t="shared" si="43"/>
        <v>4.6682436938787805E-2</v>
      </c>
      <c r="K262">
        <f t="shared" si="48"/>
        <v>256.73299074957549</v>
      </c>
      <c r="L262" s="2">
        <v>-5.0292000000000003E-2</v>
      </c>
      <c r="M262" s="2">
        <v>-0.45266666677559902</v>
      </c>
      <c r="N262" s="2">
        <f t="shared" si="44"/>
        <v>3.6761586784995162E-3</v>
      </c>
      <c r="O262" s="2">
        <f t="shared" si="45"/>
        <v>2.7616928212439921E-3</v>
      </c>
      <c r="P262" s="2">
        <f t="shared" si="46"/>
        <v>0.20966723321803185</v>
      </c>
    </row>
    <row r="263" spans="1:16" x14ac:dyDescent="0.55000000000000004">
      <c r="A263">
        <f t="shared" si="47"/>
        <v>257.73299074957549</v>
      </c>
      <c r="C263">
        <f t="shared" si="56"/>
        <v>-0.29906323442225613</v>
      </c>
      <c r="D263">
        <f t="shared" si="55"/>
        <v>-4.0938128070991349E-2</v>
      </c>
      <c r="E263" s="2">
        <f t="shared" si="43"/>
        <v>5.6494998533471473E-2</v>
      </c>
      <c r="K263">
        <f t="shared" si="48"/>
        <v>257.73299074957549</v>
      </c>
      <c r="L263" s="2">
        <v>-9.6519999999999995E-2</v>
      </c>
      <c r="M263" s="2">
        <v>-0.53675000000560003</v>
      </c>
      <c r="N263" s="2">
        <f t="shared" ref="N263:N266" si="57">(L263-D263)^2</f>
        <v>3.0893444871327191E-3</v>
      </c>
      <c r="O263" s="2">
        <f t="shared" ref="O263:O266" si="58">(L263-$J$1)^2</f>
        <v>9.7574510271066211E-3</v>
      </c>
      <c r="P263" s="2">
        <f t="shared" ref="P263:P266" si="59">(M263-$J$2)^2</f>
        <v>0.29373980610833289</v>
      </c>
    </row>
    <row r="264" spans="1:16" x14ac:dyDescent="0.55000000000000004">
      <c r="A264">
        <f t="shared" si="47"/>
        <v>258.73299074957549</v>
      </c>
      <c r="C264">
        <f t="shared" si="56"/>
        <v>-0.29223087906456341</v>
      </c>
      <c r="D264">
        <f t="shared" si="55"/>
        <v>-8.3903552387105992E-2</v>
      </c>
      <c r="E264" s="2">
        <f t="shared" si="43"/>
        <v>3.9807879664738761E-2</v>
      </c>
      <c r="K264">
        <f t="shared" si="48"/>
        <v>258.73299074957549</v>
      </c>
      <c r="L264" s="2">
        <v>-0.12572999999999901</v>
      </c>
      <c r="M264" s="2">
        <v>-0.49175000011499997</v>
      </c>
      <c r="N264" s="2">
        <f t="shared" si="57"/>
        <v>1.749451719914084E-3</v>
      </c>
      <c r="O264" s="2">
        <f t="shared" si="58"/>
        <v>1.6381391675645941E-2</v>
      </c>
      <c r="P264" s="2">
        <f t="shared" si="59"/>
        <v>0.24698681497637479</v>
      </c>
    </row>
    <row r="265" spans="1:16" x14ac:dyDescent="0.55000000000000004">
      <c r="A265">
        <f t="shared" si="47"/>
        <v>259.73299074957549</v>
      </c>
      <c r="C265">
        <f t="shared" si="56"/>
        <v>-0.21744279677650669</v>
      </c>
      <c r="D265">
        <f t="shared" si="55"/>
        <v>-0.10819336484005397</v>
      </c>
      <c r="E265" s="2">
        <f t="shared" si="43"/>
        <v>1.185714896893994E-2</v>
      </c>
      <c r="K265">
        <f t="shared" si="48"/>
        <v>259.73299074957549</v>
      </c>
      <c r="L265" s="2">
        <v>-0.114554</v>
      </c>
      <c r="M265" s="2">
        <v>-0.32633333341280002</v>
      </c>
      <c r="N265" s="2">
        <f t="shared" si="57"/>
        <v>4.0457679637941685E-5</v>
      </c>
      <c r="O265" s="2">
        <f t="shared" si="58"/>
        <v>1.3645466400031055E-2</v>
      </c>
      <c r="P265" s="2">
        <f t="shared" si="59"/>
        <v>0.10993270591146463</v>
      </c>
    </row>
    <row r="266" spans="1:16" x14ac:dyDescent="0.55000000000000004">
      <c r="A266">
        <f t="shared" si="47"/>
        <v>260.73299074957549</v>
      </c>
      <c r="C266">
        <f t="shared" si="56"/>
        <v>-9.2590399539011742E-2</v>
      </c>
      <c r="D266">
        <f t="shared" si="55"/>
        <v>-0.1079209092081629</v>
      </c>
      <c r="E266" s="2">
        <f t="shared" si="43"/>
        <v>1.6918377440927116E-4</v>
      </c>
      <c r="K266">
        <f t="shared" si="48"/>
        <v>260.73299074957549</v>
      </c>
      <c r="L266" s="2">
        <v>-8.1279999999999894E-2</v>
      </c>
      <c r="M266" s="2">
        <v>-7.9583333212999902E-2</v>
      </c>
      <c r="N266" s="2">
        <f t="shared" si="57"/>
        <v>7.0973804343758438E-4</v>
      </c>
      <c r="O266" s="2">
        <f t="shared" si="58"/>
        <v>6.9788999930859566E-3</v>
      </c>
      <c r="P266" s="2">
        <f t="shared" si="59"/>
        <v>7.1929080379666338E-3</v>
      </c>
    </row>
    <row r="267" spans="1:16" x14ac:dyDescent="0.55000000000000004">
      <c r="L267" s="2">
        <v>-2.0827999999999899E-2</v>
      </c>
      <c r="M267" s="2">
        <v>0.18824999987720001</v>
      </c>
    </row>
    <row r="268" spans="1:16" x14ac:dyDescent="0.55000000000000004">
      <c r="L268" s="2">
        <v>3.3528000000000002E-2</v>
      </c>
      <c r="M268" s="2">
        <v>0.41141666654780001</v>
      </c>
    </row>
    <row r="269" spans="1:16" x14ac:dyDescent="0.55000000000000004">
      <c r="L269" s="2">
        <v>8.9408000000000001E-2</v>
      </c>
      <c r="M269" s="2">
        <v>0.53691666665219995</v>
      </c>
    </row>
    <row r="270" spans="1:16" x14ac:dyDescent="0.55000000000000004">
      <c r="L270" s="2">
        <v>0.11684</v>
      </c>
      <c r="M270" s="2">
        <v>0.53191666672079896</v>
      </c>
    </row>
    <row r="271" spans="1:16" x14ac:dyDescent="0.55000000000000004">
      <c r="L271" s="2">
        <v>0.124206</v>
      </c>
      <c r="M271" s="2">
        <v>0.39966666680680002</v>
      </c>
    </row>
    <row r="272" spans="1:16" x14ac:dyDescent="0.55000000000000004">
      <c r="L272" s="2">
        <v>0.100076</v>
      </c>
      <c r="M272" s="2">
        <v>0.1741666667282</v>
      </c>
    </row>
  </sheetData>
  <conditionalFormatting sqref="C6:D2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DAD2-AF78-4931-8E06-F44A9F3A1C90}">
  <dimension ref="A1:P272"/>
  <sheetViews>
    <sheetView zoomScale="112" zoomScaleNormal="11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" sqref="G6"/>
    </sheetView>
  </sheetViews>
  <sheetFormatPr defaultRowHeight="14.4" x14ac:dyDescent="0.55000000000000004"/>
  <cols>
    <col min="1" max="1" width="8.83984375" customWidth="1"/>
    <col min="3" max="3" width="38.05078125" customWidth="1"/>
    <col min="4" max="4" width="19.734375" bestFit="1" customWidth="1"/>
  </cols>
  <sheetData>
    <row r="1" spans="1:16" x14ac:dyDescent="0.55000000000000004">
      <c r="A1" t="s">
        <v>0</v>
      </c>
      <c r="B1" s="5">
        <v>2388887.4300347101</v>
      </c>
      <c r="C1" t="s">
        <v>1</v>
      </c>
      <c r="D1" s="4">
        <f>B1/(60*60)</f>
        <v>663.57984167630832</v>
      </c>
      <c r="E1" t="s">
        <v>21</v>
      </c>
      <c r="F1" t="s">
        <v>22</v>
      </c>
      <c r="G1" s="6">
        <f>SUM(N18:N126)</f>
        <v>0.11940673389647431</v>
      </c>
      <c r="I1" t="s">
        <v>23</v>
      </c>
      <c r="J1">
        <f>AVERAGE(D18:D126)</f>
        <v>4.4871899331523045E-3</v>
      </c>
      <c r="K1" t="s">
        <v>24</v>
      </c>
      <c r="L1" s="2">
        <f>SUM(O18:O126)</f>
        <v>1.6041495686967406</v>
      </c>
      <c r="M1" t="s">
        <v>30</v>
      </c>
      <c r="N1" s="3">
        <f>1-(G1/L1)</f>
        <v>0.92556384003925274</v>
      </c>
    </row>
    <row r="2" spans="1:16" x14ac:dyDescent="0.55000000000000004">
      <c r="A2" t="s">
        <v>5</v>
      </c>
      <c r="B2" s="8">
        <v>12.422139313206745</v>
      </c>
      <c r="C2" s="8">
        <v>21.952402849783553</v>
      </c>
      <c r="F2" t="s">
        <v>25</v>
      </c>
      <c r="G2" s="7">
        <f>SUM(E19:E127)</f>
        <v>9.336389287436174E-2</v>
      </c>
      <c r="I2" t="s">
        <v>26</v>
      </c>
      <c r="J2">
        <f>AVERAGE(C18:C126)</f>
        <v>5.1659065431931862E-3</v>
      </c>
      <c r="K2" t="s">
        <v>27</v>
      </c>
      <c r="L2" s="2">
        <f>SUM(P18:P126)</f>
        <v>3.1301256554053287</v>
      </c>
      <c r="M2" t="s">
        <v>31</v>
      </c>
      <c r="N2" s="4">
        <f>1-(G2/L2)</f>
        <v>0.97017247767253878</v>
      </c>
    </row>
    <row r="3" spans="1:16" x14ac:dyDescent="0.55000000000000004">
      <c r="A3" t="s">
        <v>2</v>
      </c>
      <c r="B3" s="8">
        <v>0.23429835173100322</v>
      </c>
      <c r="C3" s="8">
        <v>3.0798731210653157E-2</v>
      </c>
    </row>
    <row r="4" spans="1:16" x14ac:dyDescent="0.55000000000000004">
      <c r="A4" t="s">
        <v>3</v>
      </c>
      <c r="B4">
        <v>1</v>
      </c>
      <c r="C4">
        <v>0</v>
      </c>
      <c r="D4">
        <v>598</v>
      </c>
    </row>
    <row r="5" spans="1:16" x14ac:dyDescent="0.55000000000000004">
      <c r="A5" t="s">
        <v>4</v>
      </c>
      <c r="C5" t="s">
        <v>7</v>
      </c>
      <c r="D5" t="s">
        <v>16</v>
      </c>
      <c r="E5" t="s">
        <v>28</v>
      </c>
      <c r="K5" t="s">
        <v>6</v>
      </c>
      <c r="L5" t="s">
        <v>20</v>
      </c>
      <c r="M5" t="s">
        <v>38</v>
      </c>
      <c r="N5" t="s">
        <v>29</v>
      </c>
      <c r="O5" t="s">
        <v>24</v>
      </c>
      <c r="P5" t="s">
        <v>27</v>
      </c>
    </row>
    <row r="6" spans="1:16" x14ac:dyDescent="0.55000000000000004">
      <c r="A6">
        <f t="shared" ref="A6:A11" si="0">K6</f>
        <v>1</v>
      </c>
      <c r="C6">
        <f>($B$3*EXP(-C$4*((PI()/($B$1*$B$2)))^0.5)*SIN(2*PI()*$A6/$B$2-C$4*SQRT(PI()/($B$1*$B$2))))+($C$3*EXP(-C$4*((PI()/($B$1*$C$2)))^0.5)*SIN(2*PI()*$A6/$C$2-C$4*SQRT(PI()/($B$1*$C$2))))</f>
        <v>0.12221570332717177</v>
      </c>
      <c r="D6">
        <f t="shared" ref="D6:D17" si="1">($B$3*EXP(-D$4*((PI()/($B$1*$B$2)))^0.5)*SIN(2*PI()*$A6/$B$2-D$4*SQRT(PI()/($B$1*$B$2))))+($C$3*EXP(-D$4*((PI()/($B$1*$C$2)))^0.5)*SIN(2*PI()*$A6/$C$2-D$4*SQRT(PI()/($B$1*$C$2))))</f>
        <v>6.2772322361481545E-2</v>
      </c>
      <c r="E6" s="2">
        <f t="shared" ref="E6:E69" si="2">(M6-C6)^2</f>
        <v>1.5525983200043177E-2</v>
      </c>
      <c r="K6">
        <v>1</v>
      </c>
      <c r="L6" s="2">
        <v>-1.2954E-2</v>
      </c>
      <c r="M6" s="2">
        <v>-2.3876000000000101E-3</v>
      </c>
      <c r="N6" s="2">
        <f>(L6-D6)^2</f>
        <v>5.7344758983950209E-3</v>
      </c>
      <c r="O6" s="2">
        <f>(L6-$J$1)^2</f>
        <v>3.0419510628429332E-4</v>
      </c>
      <c r="P6" s="2">
        <f>(M6-$J$2)^2</f>
        <v>5.7055461098062437E-5</v>
      </c>
    </row>
    <row r="7" spans="1:16" x14ac:dyDescent="0.55000000000000004">
      <c r="A7">
        <f t="shared" si="0"/>
        <v>2</v>
      </c>
      <c r="C7">
        <f t="shared" ref="C7:C34" si="3">($B$3*EXP(-C$4*((PI()/($B$1*$B$2)))^0.5)*SIN(2*PI()*$A7/$B$2-C$4*SQRT(PI()/($B$1*$B$2))))+($C$3*EXP(-C$4*((PI()/($B$1*$C$2)))^0.5)*SIN(2*PI()*$A7/$C$2-C$4*SQRT(PI()/($B$1*$C$2))))</f>
        <v>0.21529490620573666</v>
      </c>
      <c r="D7">
        <f t="shared" si="1"/>
        <v>0.15162273021038308</v>
      </c>
      <c r="E7" s="2">
        <f t="shared" si="2"/>
        <v>1.2052374321462538E-2</v>
      </c>
      <c r="K7">
        <v>2</v>
      </c>
      <c r="L7" s="2">
        <v>7.5946E-2</v>
      </c>
      <c r="M7" s="2">
        <v>0.1055116</v>
      </c>
      <c r="N7" s="2">
        <f t="shared" ref="N7:N70" si="4">(L7-D7)^2</f>
        <v>5.7269674953351075E-3</v>
      </c>
      <c r="O7" s="2">
        <f t="shared" ref="O7:O70" si="5">(L7-$J$1)^2</f>
        <v>5.1063615361698128E-3</v>
      </c>
      <c r="P7" s="2">
        <f t="shared" ref="P7:P70" si="6">(M7-$J$2)^2</f>
        <v>1.0069258195327441E-2</v>
      </c>
    </row>
    <row r="8" spans="1:16" x14ac:dyDescent="0.55000000000000004">
      <c r="A8">
        <f t="shared" si="0"/>
        <v>3</v>
      </c>
      <c r="C8">
        <f t="shared" si="3"/>
        <v>0.25727817787011892</v>
      </c>
      <c r="D8">
        <f t="shared" si="1"/>
        <v>0.20436116059148177</v>
      </c>
      <c r="E8" s="2">
        <f t="shared" si="2"/>
        <v>1.5361522237322225E-3</v>
      </c>
      <c r="K8">
        <v>3</v>
      </c>
      <c r="L8" s="2">
        <v>0.140208</v>
      </c>
      <c r="M8" s="2">
        <v>0.21808440000000001</v>
      </c>
      <c r="N8" s="2">
        <f t="shared" si="4"/>
        <v>4.1156280138764491E-3</v>
      </c>
      <c r="O8" s="2">
        <f t="shared" si="5"/>
        <v>1.8420138285201344E-2</v>
      </c>
      <c r="P8" s="2">
        <f t="shared" si="6"/>
        <v>4.5334284855916292E-2</v>
      </c>
    </row>
    <row r="9" spans="1:16" x14ac:dyDescent="0.55000000000000004">
      <c r="A9">
        <f t="shared" si="0"/>
        <v>4</v>
      </c>
      <c r="C9">
        <f t="shared" si="3"/>
        <v>0.23877259856475494</v>
      </c>
      <c r="D9">
        <f t="shared" si="1"/>
        <v>0.2088610421417359</v>
      </c>
      <c r="E9" s="2">
        <f t="shared" si="2"/>
        <v>1.734172883096887E-3</v>
      </c>
      <c r="K9">
        <v>4</v>
      </c>
      <c r="L9" s="2">
        <v>0.17399000000000001</v>
      </c>
      <c r="M9" s="2">
        <v>0.280415999999999</v>
      </c>
      <c r="N9" s="2">
        <f t="shared" si="4"/>
        <v>1.2159895800507206E-3</v>
      </c>
      <c r="O9" s="2">
        <f t="shared" si="5"/>
        <v>2.8731202620557846E-2</v>
      </c>
      <c r="P9" s="2">
        <f t="shared" si="6"/>
        <v>7.5762613947980326E-2</v>
      </c>
    </row>
    <row r="10" spans="1:16" x14ac:dyDescent="0.55000000000000004">
      <c r="A10">
        <f t="shared" si="0"/>
        <v>1</v>
      </c>
      <c r="C10">
        <f t="shared" si="3"/>
        <v>0.12221570332717177</v>
      </c>
      <c r="D10">
        <f t="shared" si="1"/>
        <v>6.2772322361481545E-2</v>
      </c>
      <c r="E10" s="2">
        <f t="shared" si="2"/>
        <v>2.0336099513149349E-2</v>
      </c>
      <c r="K10">
        <v>1</v>
      </c>
      <c r="L10" s="2">
        <v>0.17576800000000001</v>
      </c>
      <c r="M10" s="2">
        <v>0.26482040000000001</v>
      </c>
      <c r="N10" s="2">
        <f t="shared" si="4"/>
        <v>1.2768023164987981E-2</v>
      </c>
      <c r="O10" s="2">
        <f t="shared" si="5"/>
        <v>2.9337115897155555E-2</v>
      </c>
      <c r="P10" s="2">
        <f t="shared" si="6"/>
        <v>6.742045597231093E-2</v>
      </c>
    </row>
    <row r="11" spans="1:16" ht="20.399999999999999" x14ac:dyDescent="0.55000000000000004">
      <c r="A11">
        <f t="shared" si="0"/>
        <v>4.9960295929658427</v>
      </c>
      <c r="C11">
        <f t="shared" si="3"/>
        <v>0.16559264100919158</v>
      </c>
      <c r="D11">
        <f t="shared" si="1"/>
        <v>0.16509607558515402</v>
      </c>
      <c r="E11" s="2">
        <f t="shared" si="2"/>
        <v>4.8652188093756233E-4</v>
      </c>
      <c r="I11" s="1"/>
      <c r="K11" s="8">
        <v>4.9960295929658427</v>
      </c>
      <c r="L11" s="2">
        <v>0.110744</v>
      </c>
      <c r="M11" s="2">
        <v>0.14353540000000001</v>
      </c>
      <c r="N11" s="2">
        <f t="shared" si="4"/>
        <v>2.9541481204142959E-3</v>
      </c>
      <c r="O11" s="2">
        <f t="shared" si="5"/>
        <v>1.1290509685582144E-2</v>
      </c>
      <c r="P11" s="2">
        <f t="shared" si="6"/>
        <v>1.9146116719493306E-2</v>
      </c>
    </row>
    <row r="12" spans="1:16" x14ac:dyDescent="0.55000000000000004">
      <c r="A12">
        <f t="shared" ref="A12:A75" si="7">K12</f>
        <v>5.9960295929658427</v>
      </c>
      <c r="C12">
        <f t="shared" si="3"/>
        <v>5.5907883331092589E-2</v>
      </c>
      <c r="D12">
        <f t="shared" si="1"/>
        <v>8.4217775328048125E-2</v>
      </c>
      <c r="E12" s="2">
        <f t="shared" si="2"/>
        <v>2.1490162607925292E-3</v>
      </c>
      <c r="K12">
        <f>K11+1</f>
        <v>5.9960295929658427</v>
      </c>
      <c r="L12" s="2">
        <v>2.7178000000000001E-2</v>
      </c>
      <c r="M12" s="2">
        <v>9.5503999999999797E-3</v>
      </c>
      <c r="N12" s="2">
        <f t="shared" si="4"/>
        <v>3.2535359694742076E-3</v>
      </c>
      <c r="O12" s="2">
        <f t="shared" si="5"/>
        <v>5.148728614897568E-4</v>
      </c>
      <c r="P12" s="2">
        <f t="shared" si="6"/>
        <v>1.9223782872781585E-5</v>
      </c>
    </row>
    <row r="13" spans="1:16" x14ac:dyDescent="0.55000000000000004">
      <c r="A13">
        <f t="shared" si="7"/>
        <v>6.9960295929658427</v>
      </c>
      <c r="C13">
        <f t="shared" si="3"/>
        <v>-6.2625799459515435E-2</v>
      </c>
      <c r="D13">
        <f t="shared" si="1"/>
        <v>-1.3253178769298921E-2</v>
      </c>
      <c r="E13" s="2">
        <f t="shared" si="2"/>
        <v>1.5809848775410627E-3</v>
      </c>
      <c r="K13">
        <f t="shared" ref="K13:K76" si="8">K12+1</f>
        <v>6.9960295929658427</v>
      </c>
      <c r="L13" s="2">
        <v>-6.7563999999999999E-2</v>
      </c>
      <c r="M13" s="2">
        <v>-0.1023874</v>
      </c>
      <c r="N13" s="2">
        <f t="shared" si="4"/>
        <v>2.9496653027531708E-3</v>
      </c>
      <c r="O13" s="2">
        <f t="shared" si="5"/>
        <v>5.1913739707831882E-3</v>
      </c>
      <c r="P13" s="2">
        <f t="shared" si="6"/>
        <v>1.1567713748374082E-2</v>
      </c>
    </row>
    <row r="14" spans="1:16" x14ac:dyDescent="0.55000000000000004">
      <c r="A14">
        <f t="shared" si="7"/>
        <v>7.9960295929658427</v>
      </c>
      <c r="C14">
        <f t="shared" si="3"/>
        <v>-0.16074647066772368</v>
      </c>
      <c r="D14">
        <f t="shared" si="1"/>
        <v>-0.10308878020215215</v>
      </c>
      <c r="E14" s="2">
        <f t="shared" si="2"/>
        <v>2.4041497068570724E-3</v>
      </c>
      <c r="K14">
        <f t="shared" si="8"/>
        <v>7.9960295929658427</v>
      </c>
      <c r="L14" s="2">
        <v>-0.14960599999999899</v>
      </c>
      <c r="M14" s="2">
        <v>-0.20977860000000001</v>
      </c>
      <c r="N14" s="2">
        <f t="shared" si="4"/>
        <v>2.1638517377211941E-3</v>
      </c>
      <c r="O14" s="2">
        <f t="shared" si="5"/>
        <v>2.3744711183774241E-2</v>
      </c>
      <c r="P14" s="2">
        <f t="shared" si="6"/>
        <v>4.620114089309682E-2</v>
      </c>
    </row>
    <row r="15" spans="1:16" x14ac:dyDescent="0.55000000000000004">
      <c r="A15">
        <f t="shared" si="7"/>
        <v>8.9960295929658436</v>
      </c>
      <c r="C15">
        <f t="shared" si="3"/>
        <v>-0.21468905731788965</v>
      </c>
      <c r="D15">
        <f t="shared" si="1"/>
        <v>-0.16332434343968144</v>
      </c>
      <c r="E15" s="2">
        <f t="shared" si="2"/>
        <v>5.0568799472866782E-3</v>
      </c>
      <c r="K15">
        <f t="shared" si="8"/>
        <v>8.9960295929658436</v>
      </c>
      <c r="L15" s="2">
        <v>-0.20269199999999901</v>
      </c>
      <c r="M15" s="2">
        <v>-0.28580080000000002</v>
      </c>
      <c r="N15" s="2">
        <f t="shared" si="4"/>
        <v>1.5498123830511152E-3</v>
      </c>
      <c r="O15" s="2">
        <f t="shared" si="5"/>
        <v>4.2923216741356789E-2</v>
      </c>
      <c r="P15" s="2">
        <f t="shared" si="6"/>
        <v>8.4661624316592729E-2</v>
      </c>
    </row>
    <row r="16" spans="1:16" x14ac:dyDescent="0.55000000000000004">
      <c r="A16">
        <f t="shared" si="7"/>
        <v>9.9960295929658436</v>
      </c>
      <c r="C16">
        <f t="shared" si="3"/>
        <v>-0.21207116880563767</v>
      </c>
      <c r="D16">
        <f t="shared" si="1"/>
        <v>-0.17971578004531594</v>
      </c>
      <c r="E16" s="2">
        <f t="shared" si="2"/>
        <v>6.2832305275953718E-3</v>
      </c>
      <c r="K16">
        <f t="shared" si="8"/>
        <v>9.9960295929658436</v>
      </c>
      <c r="L16" s="2">
        <v>-0.205231999999999</v>
      </c>
      <c r="M16" s="2">
        <v>-0.29133799999999899</v>
      </c>
      <c r="N16" s="2">
        <f t="shared" si="4"/>
        <v>6.5107748077576611E-4</v>
      </c>
      <c r="O16" s="2">
        <f t="shared" si="5"/>
        <v>4.3982138626217193E-2</v>
      </c>
      <c r="P16" s="2">
        <f t="shared" si="6"/>
        <v>8.7914566595374055E-2</v>
      </c>
    </row>
    <row r="17" spans="1:16" x14ac:dyDescent="0.55000000000000004">
      <c r="A17">
        <f t="shared" si="7"/>
        <v>10.996029592965844</v>
      </c>
      <c r="C17">
        <f t="shared" si="3"/>
        <v>-0.15490237471461038</v>
      </c>
      <c r="D17">
        <f t="shared" si="1"/>
        <v>-0.14923835214905631</v>
      </c>
      <c r="E17" s="2">
        <f t="shared" si="2"/>
        <v>4.5015545539362732E-3</v>
      </c>
      <c r="K17">
        <f t="shared" si="8"/>
        <v>10.996029592965844</v>
      </c>
      <c r="L17" s="2">
        <v>-0.15748000000000001</v>
      </c>
      <c r="M17" s="2">
        <v>-0.221996</v>
      </c>
      <c r="N17" s="2">
        <f t="shared" si="4"/>
        <v>6.7924759298964831E-5</v>
      </c>
      <c r="O17" s="2">
        <f t="shared" si="5"/>
        <v>2.6233370614841836E-2</v>
      </c>
      <c r="P17" s="2">
        <f t="shared" si="6"/>
        <v>5.1602531784338435E-2</v>
      </c>
    </row>
    <row r="18" spans="1:16" x14ac:dyDescent="0.55000000000000004">
      <c r="A18">
        <f t="shared" si="7"/>
        <v>11.996029592965844</v>
      </c>
      <c r="C18">
        <f t="shared" si="3"/>
        <v>-5.8970782938733403E-2</v>
      </c>
      <c r="D18">
        <f t="shared" ref="D18:D49" si="9">($B$3*EXP(-D$4*((PI()/($B$1*$B$2)))^0.5)*SIN(2*PI()*$A18/$B$2-D$4*SQRT(PI()/($B$1*$B$2))))+($C$3*EXP(-D$4*((PI()/($B$1*$C$2)))^0.5)*SIN(2*PI()*$A18/$C$2-D$4*SQRT(PI()/($B$1*$C$2))))</f>
        <v>-8.0756272951564942E-2</v>
      </c>
      <c r="E18" s="2">
        <f t="shared" si="2"/>
        <v>1.7571201543485537E-3</v>
      </c>
      <c r="K18">
        <f t="shared" si="8"/>
        <v>11.996029592965844</v>
      </c>
      <c r="L18" s="2">
        <v>-7.7724000000000001E-2</v>
      </c>
      <c r="M18" s="2">
        <v>-0.100888799999999</v>
      </c>
      <c r="N18" s="2">
        <f t="shared" si="4"/>
        <v>9.1946792527923561E-6</v>
      </c>
      <c r="O18" s="2">
        <f t="shared" si="5"/>
        <v>6.7586797502248433E-3</v>
      </c>
      <c r="P18" s="2">
        <f t="shared" si="6"/>
        <v>1.1247600779962612E-2</v>
      </c>
    </row>
    <row r="19" spans="1:16" x14ac:dyDescent="0.55000000000000004">
      <c r="A19">
        <f t="shared" si="7"/>
        <v>12.996029592965844</v>
      </c>
      <c r="C19">
        <f t="shared" si="3"/>
        <v>5.0230498800385943E-2</v>
      </c>
      <c r="D19">
        <f t="shared" si="9"/>
        <v>7.2973836113826799E-3</v>
      </c>
      <c r="E19" s="2">
        <f t="shared" si="2"/>
        <v>5.7563040172700078E-4</v>
      </c>
      <c r="K19">
        <f t="shared" si="8"/>
        <v>12.996029592965844</v>
      </c>
      <c r="L19" s="2">
        <v>2.2859999999999901E-2</v>
      </c>
      <c r="M19" s="2">
        <v>2.62382E-2</v>
      </c>
      <c r="N19" s="2">
        <f t="shared" si="4"/>
        <v>2.4219502885925733E-4</v>
      </c>
      <c r="O19" s="2">
        <f t="shared" si="5"/>
        <v>3.3756014975245641E-4</v>
      </c>
      <c r="P19" s="2">
        <f t="shared" si="6"/>
        <v>4.4404155152978327E-4</v>
      </c>
    </row>
    <row r="20" spans="1:16" x14ac:dyDescent="0.55000000000000004">
      <c r="A20">
        <f t="shared" si="7"/>
        <v>13.996029592965844</v>
      </c>
      <c r="C20">
        <f t="shared" si="3"/>
        <v>0.14400713812110863</v>
      </c>
      <c r="D20">
        <f t="shared" si="9"/>
        <v>9.1641287629749393E-2</v>
      </c>
      <c r="E20" s="2">
        <f t="shared" si="2"/>
        <v>4.214006717780672E-5</v>
      </c>
      <c r="K20">
        <f t="shared" si="8"/>
        <v>13.996029592965844</v>
      </c>
      <c r="L20" s="2">
        <v>9.8552000000000001E-2</v>
      </c>
      <c r="M20" s="2">
        <v>0.13751559999999999</v>
      </c>
      <c r="N20" s="2">
        <f t="shared" si="4"/>
        <v>4.775794546433477E-5</v>
      </c>
      <c r="O20" s="2">
        <f t="shared" si="5"/>
        <v>8.8481884929121311E-3</v>
      </c>
      <c r="P20" s="2">
        <f t="shared" si="6"/>
        <v>1.7516441358110729E-2</v>
      </c>
    </row>
    <row r="21" spans="1:16" x14ac:dyDescent="0.55000000000000004">
      <c r="A21">
        <f t="shared" si="7"/>
        <v>14.996029592965844</v>
      </c>
      <c r="C21">
        <f t="shared" si="3"/>
        <v>0.19775911935340162</v>
      </c>
      <c r="D21">
        <f t="shared" si="9"/>
        <v>0.15007629314951859</v>
      </c>
      <c r="E21" s="2">
        <f t="shared" si="2"/>
        <v>4.9080328929598479E-4</v>
      </c>
      <c r="K21">
        <f t="shared" si="8"/>
        <v>14.996029592965844</v>
      </c>
      <c r="L21" s="2">
        <v>0.151638</v>
      </c>
      <c r="M21" s="2">
        <v>0.2199132</v>
      </c>
      <c r="N21" s="2">
        <f t="shared" si="4"/>
        <v>2.4389282868405451E-6</v>
      </c>
      <c r="O21" s="2">
        <f t="shared" si="5"/>
        <v>2.1653360903329484E-2</v>
      </c>
      <c r="P21" s="2">
        <f t="shared" si="6"/>
        <v>4.6116400047023907E-2</v>
      </c>
    </row>
    <row r="22" spans="1:16" x14ac:dyDescent="0.55000000000000004">
      <c r="A22">
        <f t="shared" si="7"/>
        <v>15.996029592965844</v>
      </c>
      <c r="C22">
        <f t="shared" si="3"/>
        <v>0.197232104957519</v>
      </c>
      <c r="D22">
        <f t="shared" si="9"/>
        <v>0.16713240518846692</v>
      </c>
      <c r="E22" s="2">
        <f t="shared" si="2"/>
        <v>4.2048863510683954E-3</v>
      </c>
      <c r="K22">
        <f t="shared" si="8"/>
        <v>15.996029592965844</v>
      </c>
      <c r="L22" s="2">
        <v>0.17297399999999999</v>
      </c>
      <c r="M22" s="2">
        <v>0.26207720000000001</v>
      </c>
      <c r="N22" s="2">
        <f t="shared" si="4"/>
        <v>3.4124229942130068E-5</v>
      </c>
      <c r="O22" s="2">
        <f t="shared" si="5"/>
        <v>2.8387805166502005E-2</v>
      </c>
      <c r="P22" s="2">
        <f t="shared" si="6"/>
        <v>6.6003412705649495E-2</v>
      </c>
    </row>
    <row r="23" spans="1:16" x14ac:dyDescent="0.55000000000000004">
      <c r="A23">
        <f t="shared" si="7"/>
        <v>16.996029592965844</v>
      </c>
      <c r="C23">
        <f t="shared" si="3"/>
        <v>0.14215169839595326</v>
      </c>
      <c r="D23">
        <f t="shared" si="9"/>
        <v>0.13801096997710804</v>
      </c>
      <c r="E23" s="2">
        <f t="shared" si="2"/>
        <v>3.6959471075237982E-3</v>
      </c>
      <c r="K23">
        <f t="shared" si="8"/>
        <v>16.996029592965844</v>
      </c>
      <c r="L23" s="2">
        <v>0.145542</v>
      </c>
      <c r="M23" s="2">
        <v>0.20294599999999999</v>
      </c>
      <c r="N23" s="2">
        <f t="shared" si="4"/>
        <v>5.6716413205700081E-5</v>
      </c>
      <c r="O23" s="2">
        <f t="shared" si="5"/>
        <v>1.989645944299448E-2</v>
      </c>
      <c r="P23" s="2">
        <f t="shared" si="6"/>
        <v>3.9116965367783231E-2</v>
      </c>
    </row>
    <row r="24" spans="1:16" x14ac:dyDescent="0.55000000000000004">
      <c r="A24">
        <f t="shared" si="7"/>
        <v>17.996029592965844</v>
      </c>
      <c r="C24">
        <f t="shared" si="3"/>
        <v>4.6325225728527555E-2</v>
      </c>
      <c r="D24">
        <f t="shared" si="9"/>
        <v>6.9829307264927032E-2</v>
      </c>
      <c r="E24" s="2">
        <f t="shared" si="2"/>
        <v>7.0341511925664632E-4</v>
      </c>
      <c r="K24">
        <f t="shared" si="8"/>
        <v>17.996029592965844</v>
      </c>
      <c r="L24" s="2">
        <v>6.32459999999999E-2</v>
      </c>
      <c r="M24" s="2">
        <v>7.2847200000000001E-2</v>
      </c>
      <c r="N24" s="2">
        <f t="shared" si="4"/>
        <v>4.3339934544442361E-5</v>
      </c>
      <c r="O24" s="2">
        <f t="shared" si="5"/>
        <v>3.4525977604718699E-3</v>
      </c>
      <c r="P24" s="2">
        <f t="shared" si="6"/>
        <v>4.5807574839864017E-3</v>
      </c>
    </row>
    <row r="25" spans="1:16" x14ac:dyDescent="0.55000000000000004">
      <c r="A25">
        <f t="shared" si="7"/>
        <v>18.996029592965844</v>
      </c>
      <c r="C25">
        <f t="shared" si="3"/>
        <v>-6.5817143545272919E-2</v>
      </c>
      <c r="D25">
        <f t="shared" si="9"/>
        <v>-2.0147400316810699E-2</v>
      </c>
      <c r="E25" s="2">
        <f t="shared" si="2"/>
        <v>7.0888761878897541E-4</v>
      </c>
      <c r="K25">
        <f t="shared" si="8"/>
        <v>18.996029592965844</v>
      </c>
      <c r="L25" s="2">
        <v>-1.7271999999999899E-2</v>
      </c>
      <c r="M25" s="2">
        <v>-3.9192199999999899E-2</v>
      </c>
      <c r="N25" s="2">
        <f t="shared" si="4"/>
        <v>8.2679269819156498E-6</v>
      </c>
      <c r="O25" s="2">
        <f t="shared" si="5"/>
        <v>4.7346234654699218E-4</v>
      </c>
      <c r="P25" s="2">
        <f t="shared" si="6"/>
        <v>1.9676416160972691E-3</v>
      </c>
    </row>
    <row r="26" spans="1:16" x14ac:dyDescent="0.55000000000000004">
      <c r="A26">
        <f t="shared" si="7"/>
        <v>19.996029592965844</v>
      </c>
      <c r="C26">
        <f t="shared" si="3"/>
        <v>-0.16537563672069647</v>
      </c>
      <c r="D26">
        <f t="shared" si="9"/>
        <v>-0.10884533360895662</v>
      </c>
      <c r="E26" s="2">
        <f t="shared" si="2"/>
        <v>1.1965398214126405E-3</v>
      </c>
      <c r="K26">
        <f t="shared" si="8"/>
        <v>19.996029592965844</v>
      </c>
      <c r="L26" s="2">
        <v>-8.9661999999999895E-2</v>
      </c>
      <c r="M26" s="2">
        <v>-0.130784599999999</v>
      </c>
      <c r="N26" s="2">
        <f t="shared" si="4"/>
        <v>3.6800028835252881E-4</v>
      </c>
      <c r="O26" s="2">
        <f t="shared" si="5"/>
        <v>8.8640699650687684E-3</v>
      </c>
      <c r="P26" s="2">
        <f t="shared" si="6"/>
        <v>1.8482540229350541E-2</v>
      </c>
    </row>
    <row r="27" spans="1:16" x14ac:dyDescent="0.55000000000000004">
      <c r="A27">
        <f t="shared" si="7"/>
        <v>20.996029592965844</v>
      </c>
      <c r="C27">
        <f t="shared" si="3"/>
        <v>-0.22628465588520208</v>
      </c>
      <c r="D27">
        <f t="shared" si="9"/>
        <v>-0.17320444208168501</v>
      </c>
      <c r="E27" s="2">
        <f t="shared" si="2"/>
        <v>9.837667306819124E-4</v>
      </c>
      <c r="K27">
        <f t="shared" si="8"/>
        <v>20.996029592965844</v>
      </c>
      <c r="L27" s="2">
        <v>-0.146811999999999</v>
      </c>
      <c r="M27" s="2">
        <v>-0.194919599999999</v>
      </c>
      <c r="N27" s="2">
        <f t="shared" si="4"/>
        <v>6.9656099903515044E-4</v>
      </c>
      <c r="O27" s="2">
        <f t="shared" si="5"/>
        <v>2.2891444874427794E-2</v>
      </c>
      <c r="P27" s="2">
        <f t="shared" si="6"/>
        <v>4.00342099286458E-2</v>
      </c>
    </row>
    <row r="28" spans="1:16" x14ac:dyDescent="0.55000000000000004">
      <c r="A28">
        <f t="shared" si="7"/>
        <v>21.996029592965844</v>
      </c>
      <c r="C28">
        <f t="shared" si="3"/>
        <v>-0.23193260068774368</v>
      </c>
      <c r="D28">
        <f t="shared" si="9"/>
        <v>-0.19602233681366288</v>
      </c>
      <c r="E28" s="2">
        <f t="shared" si="2"/>
        <v>2.1793437906577023E-4</v>
      </c>
      <c r="K28">
        <f t="shared" si="8"/>
        <v>21.996029592965844</v>
      </c>
      <c r="L28" s="2">
        <v>-0.163575999999999</v>
      </c>
      <c r="M28" s="2">
        <v>-0.21717</v>
      </c>
      <c r="N28" s="2">
        <f t="shared" si="4"/>
        <v>1.0527647726257198E-3</v>
      </c>
      <c r="O28" s="2">
        <f t="shared" si="5"/>
        <v>2.8245235810506492E-2</v>
      </c>
      <c r="P28" s="2">
        <f t="shared" si="6"/>
        <v>4.9433255338383532E-2</v>
      </c>
    </row>
    <row r="29" spans="1:16" x14ac:dyDescent="0.55000000000000004">
      <c r="A29">
        <f t="shared" si="7"/>
        <v>22.996029592965844</v>
      </c>
      <c r="C29">
        <f t="shared" si="3"/>
        <v>-0.17943242646931873</v>
      </c>
      <c r="D29">
        <f t="shared" si="9"/>
        <v>-0.17035057022710595</v>
      </c>
      <c r="E29" s="2">
        <f t="shared" si="2"/>
        <v>2.2590010433297985E-4</v>
      </c>
      <c r="K29">
        <f t="shared" si="8"/>
        <v>22.996029592965844</v>
      </c>
      <c r="L29" s="2">
        <v>-0.14477999999999999</v>
      </c>
      <c r="M29" s="2">
        <v>-0.19446240000000001</v>
      </c>
      <c r="N29" s="2">
        <f t="shared" si="4"/>
        <v>6.538540617393577E-4</v>
      </c>
      <c r="O29" s="2">
        <f t="shared" si="5"/>
        <v>2.2280693990539762E-2</v>
      </c>
      <c r="P29" s="2">
        <f t="shared" si="6"/>
        <v>3.9851460773303107E-2</v>
      </c>
    </row>
    <row r="30" spans="1:16" x14ac:dyDescent="0.55000000000000004">
      <c r="A30">
        <f t="shared" si="7"/>
        <v>23.996029592965844</v>
      </c>
      <c r="C30">
        <f t="shared" si="3"/>
        <v>-8.0464467239681342E-2</v>
      </c>
      <c r="D30">
        <f t="shared" si="9"/>
        <v>-0.10133515620116171</v>
      </c>
      <c r="E30" s="2">
        <f t="shared" si="2"/>
        <v>1.9665947107973071E-4</v>
      </c>
      <c r="K30">
        <f t="shared" si="8"/>
        <v>23.996029592965844</v>
      </c>
      <c r="L30" s="2">
        <v>-7.6707999999999998E-2</v>
      </c>
      <c r="M30" s="2">
        <v>-9.4488000000000003E-2</v>
      </c>
      <c r="N30" s="2">
        <f t="shared" si="4"/>
        <v>6.0649682255641761E-4</v>
      </c>
      <c r="O30" s="2">
        <f t="shared" si="5"/>
        <v>6.5926588682806778E-3</v>
      </c>
      <c r="P30" s="2">
        <f t="shared" si="6"/>
        <v>9.9309010893194813E-3</v>
      </c>
    </row>
    <row r="31" spans="1:16" x14ac:dyDescent="0.55000000000000004">
      <c r="A31">
        <f t="shared" si="7"/>
        <v>24.996029592965844</v>
      </c>
      <c r="C31">
        <f t="shared" si="3"/>
        <v>4.1529294220806569E-2</v>
      </c>
      <c r="D31">
        <f t="shared" si="9"/>
        <v>-5.0322373642316398E-3</v>
      </c>
      <c r="E31" s="2">
        <f t="shared" si="2"/>
        <v>1.8055012630114768E-4</v>
      </c>
      <c r="K31">
        <f t="shared" si="8"/>
        <v>24.996029592965844</v>
      </c>
      <c r="L31" s="2">
        <v>1.6001999999999902E-2</v>
      </c>
      <c r="M31" s="2">
        <v>2.8092399999999899E-2</v>
      </c>
      <c r="N31" s="2">
        <f t="shared" si="4"/>
        <v>4.4243914149483428E-4</v>
      </c>
      <c r="O31" s="2">
        <f t="shared" si="5"/>
        <v>1.3259085087557475E-4</v>
      </c>
      <c r="P31" s="2">
        <f t="shared" si="6"/>
        <v>5.2562410222500107E-4</v>
      </c>
    </row>
    <row r="32" spans="1:16" x14ac:dyDescent="0.55000000000000004">
      <c r="A32">
        <f t="shared" si="7"/>
        <v>25.996029592965844</v>
      </c>
      <c r="C32">
        <f t="shared" si="3"/>
        <v>0.1571065812778937</v>
      </c>
      <c r="D32">
        <f t="shared" si="9"/>
        <v>9.5513000262531567E-2</v>
      </c>
      <c r="E32" s="2">
        <f t="shared" si="2"/>
        <v>5.1137405821194979E-4</v>
      </c>
      <c r="K32">
        <f t="shared" si="8"/>
        <v>25.996029592965844</v>
      </c>
      <c r="L32" s="2">
        <v>9.017E-2</v>
      </c>
      <c r="M32" s="2">
        <v>0.134492999999999</v>
      </c>
      <c r="N32" s="2">
        <f t="shared" si="4"/>
        <v>2.8547651805412388E-5</v>
      </c>
      <c r="O32" s="2">
        <f t="shared" si="5"/>
        <v>7.3415439409514963E-3</v>
      </c>
      <c r="P32" s="2">
        <f t="shared" si="6"/>
        <v>1.6725497101985388E-2</v>
      </c>
    </row>
    <row r="33" spans="1:16" x14ac:dyDescent="0.55000000000000004">
      <c r="A33">
        <f t="shared" si="7"/>
        <v>26.996029592965844</v>
      </c>
      <c r="C33">
        <f t="shared" si="3"/>
        <v>0.238107870182794</v>
      </c>
      <c r="D33">
        <f t="shared" si="9"/>
        <v>0.17595032987541562</v>
      </c>
      <c r="E33" s="2">
        <f t="shared" si="2"/>
        <v>3.0567172963268189E-4</v>
      </c>
      <c r="K33">
        <f t="shared" si="8"/>
        <v>26.996029592965844</v>
      </c>
      <c r="L33" s="2">
        <v>0.15112999999999999</v>
      </c>
      <c r="M33" s="2">
        <v>0.220624399999999</v>
      </c>
      <c r="N33" s="2">
        <f t="shared" si="4"/>
        <v>6.1604877512444966E-4</v>
      </c>
      <c r="O33" s="2">
        <f t="shared" si="5"/>
        <v>2.1504113744301563E-2</v>
      </c>
      <c r="P33" s="2">
        <f t="shared" si="6"/>
        <v>4.6422362402676436E-2</v>
      </c>
    </row>
    <row r="34" spans="1:16" x14ac:dyDescent="0.55000000000000004">
      <c r="A34">
        <f t="shared" si="7"/>
        <v>27.996029592965844</v>
      </c>
      <c r="C34">
        <f t="shared" si="3"/>
        <v>0.26464456816067783</v>
      </c>
      <c r="D34">
        <f t="shared" si="9"/>
        <v>0.21665505051920184</v>
      </c>
      <c r="E34" s="2">
        <f t="shared" si="2"/>
        <v>4.7802057340258627E-6</v>
      </c>
      <c r="K34">
        <f t="shared" si="8"/>
        <v>27.996029592965844</v>
      </c>
      <c r="L34" s="2">
        <v>0.17779999999999899</v>
      </c>
      <c r="M34" s="2">
        <v>0.26245819999999997</v>
      </c>
      <c r="N34" s="2">
        <f t="shared" si="4"/>
        <v>1.5097149508498057E-3</v>
      </c>
      <c r="O34" s="2">
        <f t="shared" si="5"/>
        <v>3.0037330133266871E-2</v>
      </c>
      <c r="P34" s="2">
        <f t="shared" si="6"/>
        <v>6.6199324272263563E-2</v>
      </c>
    </row>
    <row r="35" spans="1:16" x14ac:dyDescent="0.55000000000000004">
      <c r="A35">
        <f t="shared" si="7"/>
        <v>28.996029592965844</v>
      </c>
      <c r="C35">
        <f t="shared" ref="C35:C50" si="10">($B$3*EXP(-C$4*((PI()/($B$1*$B$2)))^0.5)*SIN(2*PI()*$A35/$B$2-C$4*SQRT(PI()/($B$1*$B$2))))+($C$3*EXP(-C$4*((PI()/($B$1*$C$2)))^0.5)*SIN(2*PI()*$A35/$C$2-C$4*SQRT(PI()/($B$1*$C$2))))</f>
        <v>0.23004746086656283</v>
      </c>
      <c r="D35">
        <f t="shared" si="9"/>
        <v>0.20760036792195713</v>
      </c>
      <c r="E35" s="2">
        <f t="shared" si="2"/>
        <v>1.4129035014177426E-5</v>
      </c>
      <c r="K35">
        <f t="shared" si="8"/>
        <v>28.996029592965844</v>
      </c>
      <c r="L35" s="2">
        <v>0.15798799999999999</v>
      </c>
      <c r="M35" s="2">
        <v>0.22628860000000001</v>
      </c>
      <c r="N35" s="2">
        <f t="shared" si="4"/>
        <v>2.4613870508236419E-3</v>
      </c>
      <c r="O35" s="2">
        <f t="shared" si="5"/>
        <v>2.3562498691178446E-2</v>
      </c>
      <c r="P35" s="2">
        <f t="shared" si="6"/>
        <v>4.8895245561592957E-2</v>
      </c>
    </row>
    <row r="36" spans="1:16" x14ac:dyDescent="0.55000000000000004">
      <c r="A36">
        <f t="shared" si="7"/>
        <v>29.996029592965844</v>
      </c>
      <c r="C36">
        <f t="shared" si="10"/>
        <v>0.14253881055161821</v>
      </c>
      <c r="D36">
        <f t="shared" si="9"/>
        <v>0.15085483231408289</v>
      </c>
      <c r="E36" s="2">
        <f t="shared" si="2"/>
        <v>1.6264452237167539E-3</v>
      </c>
      <c r="K36">
        <f t="shared" si="8"/>
        <v>29.996029592965844</v>
      </c>
      <c r="L36" s="2">
        <v>9.0931999999999902E-2</v>
      </c>
      <c r="M36" s="2">
        <v>0.1022096</v>
      </c>
      <c r="N36" s="2">
        <f t="shared" si="4"/>
        <v>3.5907458325417085E-3</v>
      </c>
      <c r="O36" s="2">
        <f t="shared" si="5"/>
        <v>7.4727051874933547E-3</v>
      </c>
      <c r="P36" s="2">
        <f t="shared" si="6"/>
        <v>9.4174784397386899E-3</v>
      </c>
    </row>
    <row r="37" spans="1:16" x14ac:dyDescent="0.55000000000000004">
      <c r="A37">
        <f t="shared" si="7"/>
        <v>30.996029592965844</v>
      </c>
      <c r="C37">
        <f t="shared" si="10"/>
        <v>2.3209203552464083E-2</v>
      </c>
      <c r="D37">
        <f t="shared" si="9"/>
        <v>6.0080502568812408E-2</v>
      </c>
      <c r="E37" s="2">
        <f t="shared" si="2"/>
        <v>1.3522390811081149E-3</v>
      </c>
      <c r="K37">
        <f t="shared" si="8"/>
        <v>30.996029592965844</v>
      </c>
      <c r="L37" s="2">
        <v>5.8419999999999497E-3</v>
      </c>
      <c r="M37" s="2">
        <v>-1.35636E-2</v>
      </c>
      <c r="N37" s="2">
        <f t="shared" si="4"/>
        <v>2.9418151609070754E-3</v>
      </c>
      <c r="O37" s="2">
        <f t="shared" si="5"/>
        <v>1.8355103172317208E-6</v>
      </c>
      <c r="P37" s="2">
        <f t="shared" si="6"/>
        <v>3.5079441535151634E-4</v>
      </c>
    </row>
    <row r="38" spans="1:16" x14ac:dyDescent="0.55000000000000004">
      <c r="A38">
        <f t="shared" si="7"/>
        <v>31.996029592965844</v>
      </c>
      <c r="C38">
        <f t="shared" si="10"/>
        <v>-9.9197118428995007E-2</v>
      </c>
      <c r="D38">
        <f t="shared" si="9"/>
        <v>-4.2843805633223368E-2</v>
      </c>
      <c r="E38" s="2">
        <f t="shared" si="2"/>
        <v>7.5056720247041625E-4</v>
      </c>
      <c r="K38">
        <f t="shared" si="8"/>
        <v>31.996029592965844</v>
      </c>
      <c r="L38" s="2">
        <v>-8.1025999999999904E-2</v>
      </c>
      <c r="M38" s="2">
        <v>-0.1265936</v>
      </c>
      <c r="N38" s="2">
        <f t="shared" si="4"/>
        <v>1.4578799666623019E-3</v>
      </c>
      <c r="O38" s="2">
        <f t="shared" si="5"/>
        <v>7.3125056525433644E-3</v>
      </c>
      <c r="P38" s="2">
        <f t="shared" si="6"/>
        <v>1.7360567564505769E-2</v>
      </c>
    </row>
    <row r="39" spans="1:16" x14ac:dyDescent="0.55000000000000004">
      <c r="A39">
        <f t="shared" si="7"/>
        <v>32.99602959296584</v>
      </c>
      <c r="C39">
        <f t="shared" si="10"/>
        <v>-0.19538798560189768</v>
      </c>
      <c r="D39">
        <f t="shared" si="9"/>
        <v>-0.13323217736626802</v>
      </c>
      <c r="E39" s="2">
        <f t="shared" si="2"/>
        <v>5.5268316161589362E-4</v>
      </c>
      <c r="K39">
        <f t="shared" si="8"/>
        <v>32.99602959296584</v>
      </c>
      <c r="L39" s="2">
        <v>-0.15976599999999999</v>
      </c>
      <c r="M39" s="2">
        <v>-0.21889719999999899</v>
      </c>
      <c r="N39" s="2">
        <f t="shared" si="4"/>
        <v>7.0404374355834685E-4</v>
      </c>
      <c r="O39" s="2">
        <f t="shared" si="5"/>
        <v>2.6979110403216204E-2</v>
      </c>
      <c r="P39" s="2">
        <f t="shared" si="6"/>
        <v>5.0204275713785884E-2</v>
      </c>
    </row>
    <row r="40" spans="1:16" x14ac:dyDescent="0.55000000000000004">
      <c r="A40">
        <f t="shared" si="7"/>
        <v>33.99602959296584</v>
      </c>
      <c r="C40">
        <f t="shared" si="10"/>
        <v>-0.24274813594161157</v>
      </c>
      <c r="D40">
        <f t="shared" si="9"/>
        <v>-0.1896850687921561</v>
      </c>
      <c r="E40" s="2">
        <f t="shared" si="2"/>
        <v>8.107153768730338E-4</v>
      </c>
      <c r="K40">
        <f t="shared" si="8"/>
        <v>33.99602959296584</v>
      </c>
      <c r="L40" s="2">
        <v>-0.19964399999999999</v>
      </c>
      <c r="M40" s="2">
        <v>-0.271221199999999</v>
      </c>
      <c r="N40" s="2">
        <f t="shared" si="4"/>
        <v>9.9180310802566866E-5</v>
      </c>
      <c r="O40" s="2">
        <f t="shared" si="5"/>
        <v>4.1669542703524701E-2</v>
      </c>
      <c r="P40" s="2">
        <f t="shared" si="6"/>
        <v>7.6389832663317878E-2</v>
      </c>
    </row>
    <row r="41" spans="1:16" x14ac:dyDescent="0.55000000000000004">
      <c r="A41">
        <f t="shared" si="7"/>
        <v>34.99602959296584</v>
      </c>
      <c r="C41">
        <f t="shared" si="10"/>
        <v>-0.23088285462733396</v>
      </c>
      <c r="D41">
        <f t="shared" si="9"/>
        <v>-0.19934780930445398</v>
      </c>
      <c r="E41" s="2">
        <f t="shared" si="2"/>
        <v>7.9794641777706794E-4</v>
      </c>
      <c r="K41">
        <f t="shared" si="8"/>
        <v>34.99602959296584</v>
      </c>
      <c r="L41" s="2">
        <v>-0.18973799999999999</v>
      </c>
      <c r="M41" s="2">
        <v>-0.259130799999999</v>
      </c>
      <c r="N41" s="2">
        <f t="shared" si="4"/>
        <v>9.2348434867970414E-5</v>
      </c>
      <c r="O41" s="2">
        <f t="shared" si="5"/>
        <v>3.7723424404569085E-2</v>
      </c>
      <c r="P41" s="2">
        <f t="shared" si="6"/>
        <v>6.9852749089578253E-2</v>
      </c>
    </row>
    <row r="42" spans="1:16" x14ac:dyDescent="0.55000000000000004">
      <c r="A42">
        <f t="shared" si="7"/>
        <v>35.99602959296584</v>
      </c>
      <c r="C42">
        <f t="shared" si="10"/>
        <v>-0.16410187544053215</v>
      </c>
      <c r="D42">
        <f t="shared" si="9"/>
        <v>-0.16102542943762249</v>
      </c>
      <c r="E42" s="2">
        <f t="shared" si="2"/>
        <v>4.2710467097570484E-5</v>
      </c>
      <c r="K42">
        <f t="shared" si="8"/>
        <v>35.99602959296584</v>
      </c>
      <c r="L42" s="2">
        <v>-0.130047999999999</v>
      </c>
      <c r="M42" s="2">
        <v>-0.17063719999999899</v>
      </c>
      <c r="N42" s="2">
        <f t="shared" si="4"/>
        <v>9.5960113456294263E-4</v>
      </c>
      <c r="O42" s="2">
        <f t="shared" si="5"/>
        <v>1.8099717330349097E-2</v>
      </c>
      <c r="P42" s="2">
        <f t="shared" si="6"/>
        <v>3.0906732270236978E-2</v>
      </c>
    </row>
    <row r="43" spans="1:16" x14ac:dyDescent="0.55000000000000004">
      <c r="A43">
        <f t="shared" si="7"/>
        <v>36.99602959296584</v>
      </c>
      <c r="C43">
        <f t="shared" si="10"/>
        <v>-6.0231201480014748E-2</v>
      </c>
      <c r="D43">
        <f t="shared" si="9"/>
        <v>-8.53822578934747E-2</v>
      </c>
      <c r="E43" s="2">
        <f t="shared" si="2"/>
        <v>9.0183702525146992E-4</v>
      </c>
      <c r="K43">
        <f t="shared" si="8"/>
        <v>36.99602959296584</v>
      </c>
      <c r="L43" s="2">
        <v>-3.65759999999999E-2</v>
      </c>
      <c r="M43" s="2">
        <v>-3.02005999999999E-2</v>
      </c>
      <c r="N43" s="2">
        <f t="shared" si="4"/>
        <v>2.3820508095643714E-3</v>
      </c>
      <c r="O43" s="2">
        <f t="shared" si="5"/>
        <v>1.6861855674861329E-3</v>
      </c>
      <c r="P43" s="2">
        <f t="shared" si="6"/>
        <v>1.2507897850697195E-3</v>
      </c>
    </row>
    <row r="44" spans="1:16" x14ac:dyDescent="0.55000000000000004">
      <c r="A44">
        <f t="shared" si="7"/>
        <v>37.99602959296584</v>
      </c>
      <c r="C44">
        <f t="shared" si="10"/>
        <v>5.3940738403780539E-2</v>
      </c>
      <c r="D44">
        <f t="shared" si="9"/>
        <v>7.815588892172317E-3</v>
      </c>
      <c r="E44" s="2">
        <f t="shared" si="2"/>
        <v>6.0246986682684599E-4</v>
      </c>
      <c r="K44">
        <f t="shared" si="8"/>
        <v>37.99602959296584</v>
      </c>
      <c r="L44" s="2">
        <v>5.842E-2</v>
      </c>
      <c r="M44" s="2">
        <v>7.8486E-2</v>
      </c>
      <c r="N44" s="2">
        <f t="shared" si="4"/>
        <v>2.5608064235700333E-3</v>
      </c>
      <c r="O44" s="2">
        <f t="shared" si="5"/>
        <v>2.9087480017066679E-3</v>
      </c>
      <c r="P44" s="2">
        <f t="shared" si="6"/>
        <v>5.3758361045148856E-3</v>
      </c>
    </row>
    <row r="45" spans="1:16" x14ac:dyDescent="0.55000000000000004">
      <c r="A45">
        <f t="shared" si="7"/>
        <v>38.99602959296584</v>
      </c>
      <c r="C45">
        <f t="shared" si="10"/>
        <v>0.14943487899777669</v>
      </c>
      <c r="D45">
        <f t="shared" si="9"/>
        <v>9.4717193708752659E-2</v>
      </c>
      <c r="E45" s="2">
        <f t="shared" si="2"/>
        <v>1.0731731125267095E-3</v>
      </c>
      <c r="K45">
        <f t="shared" si="8"/>
        <v>38.99602959296584</v>
      </c>
      <c r="L45" s="2">
        <v>0.128524</v>
      </c>
      <c r="M45" s="2">
        <v>0.1821942</v>
      </c>
      <c r="N45" s="2">
        <f t="shared" si="4"/>
        <v>1.1429001516139207E-3</v>
      </c>
      <c r="O45" s="2">
        <f t="shared" si="5"/>
        <v>1.5385130251559249E-2</v>
      </c>
      <c r="P45" s="2">
        <f t="shared" si="6"/>
        <v>3.1339016684229309E-2</v>
      </c>
    </row>
    <row r="46" spans="1:16" x14ac:dyDescent="0.55000000000000004">
      <c r="A46">
        <f t="shared" si="7"/>
        <v>39.99602959296584</v>
      </c>
      <c r="C46">
        <f t="shared" si="10"/>
        <v>0.20237025120120802</v>
      </c>
      <c r="D46">
        <f t="shared" si="9"/>
        <v>0.15340144681808141</v>
      </c>
      <c r="E46" s="2">
        <f t="shared" si="2"/>
        <v>2.6212299612037269E-3</v>
      </c>
      <c r="K46">
        <f t="shared" si="8"/>
        <v>39.99602959296584</v>
      </c>
      <c r="L46" s="2">
        <v>0.16738600000000001</v>
      </c>
      <c r="M46" s="2">
        <v>0.25356820000000002</v>
      </c>
      <c r="N46" s="2">
        <f t="shared" si="4"/>
        <v>1.955677276979097E-4</v>
      </c>
      <c r="O46" s="2">
        <f t="shared" si="5"/>
        <v>2.6536022321194921E-2</v>
      </c>
      <c r="P46" s="2">
        <f t="shared" si="6"/>
        <v>6.1703699394601581E-2</v>
      </c>
    </row>
    <row r="47" spans="1:16" x14ac:dyDescent="0.55000000000000004">
      <c r="A47">
        <f t="shared" si="7"/>
        <v>40.99602959296584</v>
      </c>
      <c r="C47">
        <f t="shared" si="10"/>
        <v>0.19994177226977058</v>
      </c>
      <c r="D47">
        <f t="shared" si="9"/>
        <v>0.1693796466915157</v>
      </c>
      <c r="E47" s="2">
        <f t="shared" si="2"/>
        <v>4.6485979976881257E-3</v>
      </c>
      <c r="K47">
        <f t="shared" si="8"/>
        <v>40.99602959296584</v>
      </c>
      <c r="L47" s="2">
        <v>0.182117999999999</v>
      </c>
      <c r="M47" s="2">
        <v>0.26812239999999998</v>
      </c>
      <c r="N47" s="2">
        <f t="shared" si="4"/>
        <v>1.622656450117475E-4</v>
      </c>
      <c r="O47" s="2">
        <f t="shared" si="5"/>
        <v>3.1552704685004165E-2</v>
      </c>
      <c r="P47" s="2">
        <f t="shared" si="6"/>
        <v>6.9146117451099665E-2</v>
      </c>
    </row>
    <row r="48" spans="1:16" x14ac:dyDescent="0.55000000000000004">
      <c r="A48">
        <f t="shared" si="7"/>
        <v>41.99602959296584</v>
      </c>
      <c r="C48">
        <f t="shared" si="10"/>
        <v>0.14359029336839213</v>
      </c>
      <c r="D48">
        <f t="shared" si="9"/>
        <v>0.13920702404570087</v>
      </c>
      <c r="E48" s="2">
        <f t="shared" si="2"/>
        <v>2.0277105032538846E-3</v>
      </c>
      <c r="K48">
        <f t="shared" si="8"/>
        <v>41.99602959296584</v>
      </c>
      <c r="L48" s="2">
        <v>0.139954</v>
      </c>
      <c r="M48" s="2">
        <v>0.18862039999999899</v>
      </c>
      <c r="N48" s="2">
        <f t="shared" si="4"/>
        <v>5.5797307630108511E-7</v>
      </c>
      <c r="O48" s="2">
        <f t="shared" si="5"/>
        <v>1.8351256629687385E-2</v>
      </c>
      <c r="P48" s="2">
        <f t="shared" si="6"/>
        <v>3.3655551169493203E-2</v>
      </c>
    </row>
    <row r="49" spans="1:16" x14ac:dyDescent="0.55000000000000004">
      <c r="A49">
        <f t="shared" si="7"/>
        <v>42.99602959296584</v>
      </c>
      <c r="C49">
        <f t="shared" si="10"/>
        <v>4.8574015825414915E-2</v>
      </c>
      <c r="D49">
        <f t="shared" si="9"/>
        <v>7.1300126439472034E-2</v>
      </c>
      <c r="E49" s="2">
        <f t="shared" si="2"/>
        <v>4.3236482543188124E-4</v>
      </c>
      <c r="K49">
        <f t="shared" si="8"/>
        <v>42.99602959296584</v>
      </c>
      <c r="L49" s="2">
        <v>6.6294000000000006E-2</v>
      </c>
      <c r="M49" s="2">
        <v>6.9367399999999899E-2</v>
      </c>
      <c r="N49" s="2">
        <f t="shared" si="4"/>
        <v>2.5061301927980884E-5</v>
      </c>
      <c r="O49" s="2">
        <f t="shared" si="5"/>
        <v>3.820081770639386E-3</v>
      </c>
      <c r="P49" s="2">
        <f t="shared" si="6"/>
        <v>4.1218317620843959E-3</v>
      </c>
    </row>
    <row r="50" spans="1:16" x14ac:dyDescent="0.55000000000000004">
      <c r="A50">
        <f t="shared" si="7"/>
        <v>43.99602959296584</v>
      </c>
      <c r="C50">
        <f t="shared" si="10"/>
        <v>-5.9945880909883634E-2</v>
      </c>
      <c r="D50">
        <f t="shared" ref="D50:D65" si="11">($B$3*EXP(-D$4*((PI()/($B$1*$B$2)))^0.5)*SIN(2*PI()*$A50/$B$2-D$4*SQRT(PI()/($B$1*$B$2))))+($C$3*EXP(-D$4*((PI()/($B$1*$C$2)))^0.5)*SIN(2*PI()*$A50/$C$2-D$4*SQRT(PI()/($B$1*$C$2))))</f>
        <v>-1.6240949839970788E-2</v>
      </c>
      <c r="E50" s="2">
        <f t="shared" si="2"/>
        <v>9.2605068534388406E-4</v>
      </c>
      <c r="K50">
        <f t="shared" si="8"/>
        <v>43.99602959296584</v>
      </c>
      <c r="L50" s="2">
        <v>-1.42239999999999E-2</v>
      </c>
      <c r="M50" s="2">
        <v>-2.9514800000000001E-2</v>
      </c>
      <c r="N50" s="2">
        <f t="shared" si="4"/>
        <v>4.0680866569585931E-6</v>
      </c>
      <c r="O50" s="2">
        <f t="shared" si="5"/>
        <v>3.5010862871449639E-4</v>
      </c>
      <c r="P50" s="2">
        <f t="shared" si="6"/>
        <v>1.2027514063350829E-3</v>
      </c>
    </row>
    <row r="51" spans="1:16" x14ac:dyDescent="0.55000000000000004">
      <c r="A51">
        <f t="shared" si="7"/>
        <v>44.99602959296584</v>
      </c>
      <c r="C51">
        <f t="shared" ref="C51:C66" si="12">($B$3*EXP(-C$4*((PI()/($B$1*$B$2)))^0.5)*SIN(2*PI()*$A51/$B$2-C$4*SQRT(PI()/($B$1*$B$2))))+($C$3*EXP(-C$4*((PI()/($B$1*$C$2)))^0.5)*SIN(2*PI()*$A51/$C$2-C$4*SQRT(PI()/($B$1*$C$2))))</f>
        <v>-0.15331753287997082</v>
      </c>
      <c r="D51">
        <f t="shared" si="11"/>
        <v>-0.10025440429788125</v>
      </c>
      <c r="E51" s="2">
        <f t="shared" si="2"/>
        <v>6.1724087625084859E-4</v>
      </c>
      <c r="K51">
        <f t="shared" si="8"/>
        <v>44.99602959296584</v>
      </c>
      <c r="L51" s="2">
        <v>-9.2201999999999895E-2</v>
      </c>
      <c r="M51" s="2">
        <v>-0.12847319999999901</v>
      </c>
      <c r="N51" s="2">
        <f t="shared" si="4"/>
        <v>6.4841214976538156E-5</v>
      </c>
      <c r="O51" s="2">
        <f t="shared" si="5"/>
        <v>9.3487994499291821E-3</v>
      </c>
      <c r="P51" s="2">
        <f t="shared" si="6"/>
        <v>1.7859410797662675E-2</v>
      </c>
    </row>
    <row r="52" spans="1:16" x14ac:dyDescent="0.55000000000000004">
      <c r="A52">
        <f t="shared" si="7"/>
        <v>45.99602959296584</v>
      </c>
      <c r="C52">
        <f t="shared" si="12"/>
        <v>-0.20669372604154967</v>
      </c>
      <c r="D52">
        <f t="shared" si="11"/>
        <v>-0.15841795726871361</v>
      </c>
      <c r="E52" s="2">
        <f t="shared" si="2"/>
        <v>5.6459749653353314E-6</v>
      </c>
      <c r="K52">
        <f t="shared" si="8"/>
        <v>45.99602959296584</v>
      </c>
      <c r="L52" s="2">
        <v>-0.145287999999999</v>
      </c>
      <c r="M52" s="2">
        <v>-0.20431759999999899</v>
      </c>
      <c r="N52" s="2">
        <f t="shared" si="4"/>
        <v>1.7239577787827145E-4</v>
      </c>
      <c r="O52" s="2">
        <f t="shared" si="5"/>
        <v>2.2432607519511549E-2</v>
      </c>
      <c r="P52" s="2">
        <f t="shared" si="6"/>
        <v>4.3883339513631638E-2</v>
      </c>
    </row>
    <row r="53" spans="1:16" x14ac:dyDescent="0.55000000000000004">
      <c r="A53">
        <f t="shared" si="7"/>
        <v>46.99602959296584</v>
      </c>
      <c r="C53">
        <f t="shared" si="12"/>
        <v>-0.20537352867319564</v>
      </c>
      <c r="D53">
        <f t="shared" si="11"/>
        <v>-0.1749434052004622</v>
      </c>
      <c r="E53" s="2">
        <f t="shared" si="2"/>
        <v>1.7006954135079854E-4</v>
      </c>
      <c r="K53">
        <f t="shared" si="8"/>
        <v>46.99602959296584</v>
      </c>
      <c r="L53" s="2">
        <v>-0.15748000000000001</v>
      </c>
      <c r="M53" s="2">
        <v>-0.21841459999999999</v>
      </c>
      <c r="N53" s="2">
        <f t="shared" si="4"/>
        <v>3.0497052119552988E-4</v>
      </c>
      <c r="O53" s="2">
        <f t="shared" si="5"/>
        <v>2.6233370614841836E-2</v>
      </c>
      <c r="P53" s="2">
        <f t="shared" si="6"/>
        <v>4.9988242906110841E-2</v>
      </c>
    </row>
    <row r="54" spans="1:16" x14ac:dyDescent="0.55000000000000004">
      <c r="A54">
        <f t="shared" si="7"/>
        <v>47.99602959296584</v>
      </c>
      <c r="C54">
        <f t="shared" si="12"/>
        <v>-0.14859238866478139</v>
      </c>
      <c r="D54">
        <f t="shared" si="11"/>
        <v>-0.14462992177057143</v>
      </c>
      <c r="E54" s="2">
        <f t="shared" si="2"/>
        <v>3.9342767466825102E-4</v>
      </c>
      <c r="K54">
        <f t="shared" si="8"/>
        <v>47.99602959296584</v>
      </c>
      <c r="L54" s="2">
        <v>-0.122427999999999</v>
      </c>
      <c r="M54" s="2">
        <v>-0.1684274</v>
      </c>
      <c r="N54" s="2">
        <f t="shared" si="4"/>
        <v>4.9292533030661839E-4</v>
      </c>
      <c r="O54" s="2">
        <f t="shared" si="5"/>
        <v>1.6107465435767868E-2</v>
      </c>
      <c r="P54" s="2">
        <f t="shared" si="6"/>
        <v>3.0134636076599039E-2</v>
      </c>
    </row>
    <row r="55" spans="1:16" x14ac:dyDescent="0.55000000000000004">
      <c r="A55">
        <f t="shared" si="7"/>
        <v>48.99602959296584</v>
      </c>
      <c r="C55">
        <f t="shared" si="12"/>
        <v>-4.9802707746645906E-2</v>
      </c>
      <c r="D55">
        <f t="shared" si="11"/>
        <v>-7.4252941505384695E-2</v>
      </c>
      <c r="E55" s="2">
        <f t="shared" si="2"/>
        <v>1.9454933141880358E-9</v>
      </c>
      <c r="K55">
        <f t="shared" si="8"/>
        <v>48.99602959296584</v>
      </c>
      <c r="L55" s="2">
        <v>-4.95299999999999E-2</v>
      </c>
      <c r="M55" s="2">
        <v>-4.9758599999999903E-2</v>
      </c>
      <c r="N55" s="2">
        <f t="shared" si="4"/>
        <v>6.112238366786782E-4</v>
      </c>
      <c r="O55" s="2">
        <f t="shared" si="5"/>
        <v>2.9178568082742396E-3</v>
      </c>
      <c r="P55" s="2">
        <f t="shared" si="6"/>
        <v>3.01670141901326E-3</v>
      </c>
    </row>
    <row r="56" spans="1:16" x14ac:dyDescent="0.55000000000000004">
      <c r="A56">
        <f t="shared" si="7"/>
        <v>49.99602959296584</v>
      </c>
      <c r="C56">
        <f t="shared" si="12"/>
        <v>6.6632621831974187E-2</v>
      </c>
      <c r="D56">
        <f t="shared" si="11"/>
        <v>1.9066226240276977E-2</v>
      </c>
      <c r="E56" s="2">
        <f t="shared" si="2"/>
        <v>1.4885029287811237E-4</v>
      </c>
      <c r="K56">
        <f t="shared" si="8"/>
        <v>49.99602959296584</v>
      </c>
      <c r="L56" s="2">
        <v>3.04799999999999E-2</v>
      </c>
      <c r="M56" s="2">
        <v>5.44322E-2</v>
      </c>
      <c r="N56" s="2">
        <f t="shared" si="4"/>
        <v>1.3027423143813953E-4</v>
      </c>
      <c r="O56" s="2">
        <f t="shared" si="5"/>
        <v>6.7562617517121371E-4</v>
      </c>
      <c r="P56" s="2">
        <f t="shared" si="6"/>
        <v>2.4271676709722062E-3</v>
      </c>
    </row>
    <row r="57" spans="1:16" x14ac:dyDescent="0.55000000000000004">
      <c r="A57">
        <f t="shared" si="7"/>
        <v>50.99602959296584</v>
      </c>
      <c r="C57">
        <f t="shared" si="12"/>
        <v>0.17151075730092802</v>
      </c>
      <c r="D57">
        <f t="shared" si="11"/>
        <v>0.11210715573925331</v>
      </c>
      <c r="E57" s="2">
        <f t="shared" si="2"/>
        <v>7.322954100427041E-4</v>
      </c>
      <c r="K57">
        <f t="shared" si="8"/>
        <v>50.99602959296584</v>
      </c>
      <c r="L57" s="2">
        <v>9.8297999999999899E-2</v>
      </c>
      <c r="M57" s="2">
        <v>0.14444979999999899</v>
      </c>
      <c r="N57" s="2">
        <f t="shared" si="4"/>
        <v>1.9069278223095545E-4</v>
      </c>
      <c r="O57" s="2">
        <f t="shared" si="5"/>
        <v>8.8004680853981526E-3</v>
      </c>
      <c r="P57" s="2">
        <f t="shared" si="6"/>
        <v>1.9400002976486832E-2</v>
      </c>
    </row>
    <row r="58" spans="1:16" x14ac:dyDescent="0.55000000000000004">
      <c r="A58">
        <f t="shared" si="7"/>
        <v>51.99602959296584</v>
      </c>
      <c r="C58">
        <f t="shared" si="12"/>
        <v>0.23810576736149061</v>
      </c>
      <c r="D58">
        <f t="shared" si="11"/>
        <v>0.18135324764350436</v>
      </c>
      <c r="E58" s="2">
        <f t="shared" si="2"/>
        <v>6.9410999621278126E-4</v>
      </c>
      <c r="K58">
        <f t="shared" si="8"/>
        <v>51.99602959296584</v>
      </c>
      <c r="L58" s="2">
        <v>0.13843</v>
      </c>
      <c r="M58" s="2">
        <v>0.211759799999999</v>
      </c>
      <c r="N58" s="2">
        <f t="shared" si="4"/>
        <v>1.8424051882656024E-3</v>
      </c>
      <c r="O58" s="2">
        <f t="shared" si="5"/>
        <v>1.7940676368603636E-2</v>
      </c>
      <c r="P58" s="2">
        <f t="shared" si="6"/>
        <v>4.2681036813642034E-2</v>
      </c>
    </row>
    <row r="59" spans="1:16" x14ac:dyDescent="0.55000000000000004">
      <c r="A59">
        <f t="shared" si="7"/>
        <v>52.99602959296584</v>
      </c>
      <c r="C59">
        <f t="shared" si="12"/>
        <v>0.24889915731177992</v>
      </c>
      <c r="D59">
        <f t="shared" si="11"/>
        <v>0.2088986098050572</v>
      </c>
      <c r="E59" s="2">
        <f t="shared" si="2"/>
        <v>5.1468895732359921E-4</v>
      </c>
      <c r="K59">
        <f t="shared" si="8"/>
        <v>52.99602959296584</v>
      </c>
      <c r="L59" s="2">
        <v>0.14579600000000001</v>
      </c>
      <c r="M59" s="2">
        <v>0.22621240000000001</v>
      </c>
      <c r="N59" s="2">
        <f t="shared" si="4"/>
        <v>3.9819393642093002E-3</v>
      </c>
      <c r="O59" s="2">
        <f t="shared" si="5"/>
        <v>1.9968179802508437E-2</v>
      </c>
      <c r="P59" s="2">
        <f t="shared" si="6"/>
        <v>4.8861552269550142E-2</v>
      </c>
    </row>
    <row r="60" spans="1:16" x14ac:dyDescent="0.55000000000000004">
      <c r="A60">
        <f t="shared" si="7"/>
        <v>53.99602959296584</v>
      </c>
      <c r="C60">
        <f t="shared" si="12"/>
        <v>0.20003547237113337</v>
      </c>
      <c r="D60">
        <f t="shared" si="11"/>
        <v>0.1869781786864807</v>
      </c>
      <c r="E60" s="2">
        <f t="shared" si="2"/>
        <v>2.3324912880888032E-3</v>
      </c>
      <c r="K60">
        <f t="shared" si="8"/>
        <v>53.99602959296584</v>
      </c>
      <c r="L60" s="2">
        <v>0.110235999999999</v>
      </c>
      <c r="M60" s="2">
        <v>0.1517396</v>
      </c>
      <c r="N60" s="2">
        <f t="shared" si="4"/>
        <v>5.8893619895478855E-3</v>
      </c>
      <c r="O60" s="2">
        <f t="shared" si="5"/>
        <v>1.1182810830554016E-2</v>
      </c>
      <c r="P60" s="2">
        <f t="shared" si="6"/>
        <v>2.1483847613569973E-2</v>
      </c>
    </row>
    <row r="61" spans="1:16" x14ac:dyDescent="0.55000000000000004">
      <c r="A61">
        <f t="shared" si="7"/>
        <v>54.99602959296584</v>
      </c>
      <c r="C61">
        <f t="shared" si="12"/>
        <v>0.10238159053700648</v>
      </c>
      <c r="D61">
        <f t="shared" si="11"/>
        <v>0.11998286159006594</v>
      </c>
      <c r="E61" s="2">
        <f t="shared" si="2"/>
        <v>4.1125530789316803E-3</v>
      </c>
      <c r="K61">
        <f t="shared" si="8"/>
        <v>54.99602959296584</v>
      </c>
      <c r="L61" s="2">
        <v>4.1147999999999997E-2</v>
      </c>
      <c r="M61" s="2">
        <v>3.8252399999999999E-2</v>
      </c>
      <c r="N61" s="2">
        <f t="shared" si="4"/>
        <v>6.2149354019248549E-3</v>
      </c>
      <c r="O61" s="2">
        <f t="shared" si="5"/>
        <v>1.3440149947574814E-3</v>
      </c>
      <c r="P61" s="2">
        <f t="shared" si="6"/>
        <v>1.0947160492673197E-3</v>
      </c>
    </row>
    <row r="62" spans="1:16" x14ac:dyDescent="0.55000000000000004">
      <c r="A62">
        <f t="shared" si="7"/>
        <v>55.99602959296584</v>
      </c>
      <c r="C62">
        <f t="shared" si="12"/>
        <v>-2.1083203990286709E-2</v>
      </c>
      <c r="D62">
        <f t="shared" si="11"/>
        <v>2.3449307169450456E-2</v>
      </c>
      <c r="E62" s="2">
        <f t="shared" si="2"/>
        <v>9.8393862650697885E-4</v>
      </c>
      <c r="K62">
        <f t="shared" si="8"/>
        <v>55.99602959296584</v>
      </c>
      <c r="L62" s="2">
        <v>-2.8448000000000001E-2</v>
      </c>
      <c r="M62" s="2">
        <v>-5.24509999999999E-2</v>
      </c>
      <c r="N62" s="2">
        <f t="shared" si="4"/>
        <v>2.6933304914402937E-3</v>
      </c>
      <c r="O62" s="2">
        <f t="shared" si="5"/>
        <v>1.0847267359328171E-3</v>
      </c>
      <c r="P62" s="2">
        <f t="shared" si="6"/>
        <v>3.3197079196070458E-3</v>
      </c>
    </row>
    <row r="63" spans="1:16" x14ac:dyDescent="0.55000000000000004">
      <c r="A63">
        <f t="shared" si="7"/>
        <v>56.99602959296584</v>
      </c>
      <c r="C63">
        <f t="shared" si="12"/>
        <v>-0.14090183048585464</v>
      </c>
      <c r="D63">
        <f t="shared" si="11"/>
        <v>-7.972997608298131E-2</v>
      </c>
      <c r="E63" s="2">
        <f t="shared" si="2"/>
        <v>1.2700319703415477E-4</v>
      </c>
      <c r="K63">
        <f t="shared" si="8"/>
        <v>56.99602959296584</v>
      </c>
      <c r="L63" s="2">
        <v>-0.109474</v>
      </c>
      <c r="M63" s="2">
        <v>-0.15217140000000001</v>
      </c>
      <c r="N63" s="2">
        <f t="shared" si="4"/>
        <v>8.8470695877617995E-4</v>
      </c>
      <c r="O63" s="2">
        <f t="shared" si="5"/>
        <v>1.2987152810980016E-2</v>
      </c>
      <c r="P63" s="2">
        <f t="shared" si="6"/>
        <v>2.4755028030266746E-2</v>
      </c>
    </row>
    <row r="64" spans="1:16" x14ac:dyDescent="0.55000000000000004">
      <c r="A64">
        <f t="shared" si="7"/>
        <v>57.99602959296584</v>
      </c>
      <c r="C64">
        <f t="shared" si="12"/>
        <v>-0.22839739673252263</v>
      </c>
      <c r="D64">
        <f t="shared" si="11"/>
        <v>-0.16493526550736323</v>
      </c>
      <c r="E64" s="2">
        <f t="shared" si="2"/>
        <v>1.9752720403963429E-5</v>
      </c>
      <c r="K64">
        <f t="shared" si="8"/>
        <v>57.99602959296584</v>
      </c>
      <c r="L64" s="2">
        <v>-0.16814799999999899</v>
      </c>
      <c r="M64" s="2">
        <v>-0.23284179999999999</v>
      </c>
      <c r="N64" s="2">
        <f t="shared" si="4"/>
        <v>1.0321662920171556E-5</v>
      </c>
      <c r="O64" s="2">
        <f t="shared" si="5"/>
        <v>2.9802908803255226E-2</v>
      </c>
      <c r="P64" s="2">
        <f t="shared" si="6"/>
        <v>5.6647668373950757E-2</v>
      </c>
    </row>
    <row r="65" spans="1:16" x14ac:dyDescent="0.55000000000000004">
      <c r="A65">
        <f t="shared" si="7"/>
        <v>58.99602959296584</v>
      </c>
      <c r="C65">
        <f t="shared" si="12"/>
        <v>-0.26274661591151172</v>
      </c>
      <c r="D65">
        <f t="shared" si="11"/>
        <v>-0.21188593704777708</v>
      </c>
      <c r="E65" s="2">
        <f t="shared" si="2"/>
        <v>1.2944050347379337E-5</v>
      </c>
      <c r="K65">
        <f t="shared" si="8"/>
        <v>58.99602959296584</v>
      </c>
      <c r="L65" s="2">
        <v>-0.191769999999999</v>
      </c>
      <c r="M65" s="2">
        <v>-0.26634439999999998</v>
      </c>
      <c r="N65" s="2">
        <f t="shared" si="4"/>
        <v>4.0465092331017099E-4</v>
      </c>
      <c r="O65" s="2">
        <f t="shared" si="5"/>
        <v>3.8516884600457026E-2</v>
      </c>
      <c r="P65" s="2">
        <f t="shared" si="6"/>
        <v>7.3717846559178735E-2</v>
      </c>
    </row>
    <row r="66" spans="1:16" x14ac:dyDescent="0.55000000000000004">
      <c r="A66">
        <f t="shared" si="7"/>
        <v>59.99602959296584</v>
      </c>
      <c r="C66">
        <f t="shared" si="12"/>
        <v>-0.23610605346931823</v>
      </c>
      <c r="D66">
        <f t="shared" ref="D66:D81" si="13">($B$3*EXP(-D$4*((PI()/($B$1*$B$2)))^0.5)*SIN(2*PI()*$A66/$B$2-D$4*SQRT(PI()/($B$1*$B$2))))+($C$3*EXP(-D$4*((PI()/($B$1*$C$2)))^0.5)*SIN(2*PI()*$A66/$C$2-D$4*SQRT(PI()/($B$1*$C$2))))</f>
        <v>-0.2096333261616454</v>
      </c>
      <c r="E66" s="2">
        <f t="shared" si="2"/>
        <v>3.2223180514995048E-5</v>
      </c>
      <c r="K66">
        <f t="shared" si="8"/>
        <v>59.99602959296584</v>
      </c>
      <c r="L66" s="2">
        <v>-0.17094200000000001</v>
      </c>
      <c r="M66" s="2">
        <v>-0.24178259999999999</v>
      </c>
      <c r="N66" s="2">
        <f t="shared" si="4"/>
        <v>1.4970187201468249E-3</v>
      </c>
      <c r="O66" s="2">
        <f t="shared" si="5"/>
        <v>3.0775400680602031E-2</v>
      </c>
      <c r="P66" s="2">
        <f t="shared" si="6"/>
        <v>6.0983564883913523E-2</v>
      </c>
    </row>
    <row r="67" spans="1:16" x14ac:dyDescent="0.55000000000000004">
      <c r="A67">
        <f t="shared" si="7"/>
        <v>60.99602959296584</v>
      </c>
      <c r="C67">
        <f t="shared" ref="C67:C82" si="14">($B$3*EXP(-C$4*((PI()/($B$1*$B$2)))^0.5)*SIN(2*PI()*$A67/$B$2-C$4*SQRT(PI()/($B$1*$B$2))))+($C$3*EXP(-C$4*((PI()/($B$1*$C$2)))^0.5)*SIN(2*PI()*$A67/$C$2-C$4*SQRT(PI()/($B$1*$C$2))))</f>
        <v>-0.15551463770554216</v>
      </c>
      <c r="D67">
        <f t="shared" si="13"/>
        <v>-0.15923677006937115</v>
      </c>
      <c r="E67" s="2">
        <f t="shared" si="2"/>
        <v>9.8947537970579894E-5</v>
      </c>
      <c r="K67">
        <f t="shared" si="8"/>
        <v>60.99602959296584</v>
      </c>
      <c r="L67" s="2">
        <v>-0.10896599999999999</v>
      </c>
      <c r="M67" s="2">
        <v>-0.14556739999999899</v>
      </c>
      <c r="N67" s="2">
        <f t="shared" si="4"/>
        <v>2.5271503233675829E-3</v>
      </c>
      <c r="O67" s="2">
        <f t="shared" si="5"/>
        <v>1.2871626306007931E-2</v>
      </c>
      <c r="P67" s="2">
        <f t="shared" si="6"/>
        <v>2.2720529701443941E-2</v>
      </c>
    </row>
    <row r="68" spans="1:16" x14ac:dyDescent="0.55000000000000004">
      <c r="A68">
        <f t="shared" si="7"/>
        <v>61.99602959296584</v>
      </c>
      <c r="C68">
        <f t="shared" si="14"/>
        <v>-4.1101008960368585E-2</v>
      </c>
      <c r="D68">
        <f t="shared" si="13"/>
        <v>-7.3458024686351264E-2</v>
      </c>
      <c r="E68" s="2">
        <f t="shared" si="2"/>
        <v>1.1449161059368957E-3</v>
      </c>
      <c r="K68">
        <f t="shared" si="8"/>
        <v>61.99602959296584</v>
      </c>
      <c r="L68" s="2">
        <v>-8.6360000000000308E-3</v>
      </c>
      <c r="M68" s="2">
        <v>-7.2643999999999999E-3</v>
      </c>
      <c r="N68" s="2">
        <f t="shared" si="4"/>
        <v>4.2018948844379286E-3</v>
      </c>
      <c r="O68" s="2">
        <f t="shared" si="5"/>
        <v>1.722181140215908E-4</v>
      </c>
      <c r="P68" s="2">
        <f t="shared" si="6"/>
        <v>1.5451252075775136E-4</v>
      </c>
    </row>
    <row r="69" spans="1:16" x14ac:dyDescent="0.55000000000000004">
      <c r="A69">
        <f t="shared" si="7"/>
        <v>62.99602959296584</v>
      </c>
      <c r="C69">
        <f t="shared" si="14"/>
        <v>7.8952925785437611E-2</v>
      </c>
      <c r="D69">
        <f t="shared" si="13"/>
        <v>2.6446137993677614E-2</v>
      </c>
      <c r="E69" s="2">
        <f t="shared" si="2"/>
        <v>3.9818902300932103E-4</v>
      </c>
      <c r="K69">
        <f t="shared" si="8"/>
        <v>62.99602959296584</v>
      </c>
      <c r="L69" s="2">
        <v>8.1025999999999904E-2</v>
      </c>
      <c r="M69" s="2">
        <v>9.8907599999999998E-2</v>
      </c>
      <c r="N69" s="2">
        <f t="shared" si="4"/>
        <v>2.9789613366291833E-3</v>
      </c>
      <c r="O69" s="2">
        <f t="shared" si="5"/>
        <v>5.8581894464489704E-3</v>
      </c>
      <c r="P69" s="2">
        <f t="shared" si="6"/>
        <v>8.787505092149938E-3</v>
      </c>
    </row>
    <row r="70" spans="1:16" x14ac:dyDescent="0.55000000000000004">
      <c r="A70">
        <f t="shared" si="7"/>
        <v>63.99602959296584</v>
      </c>
      <c r="C70">
        <f t="shared" si="14"/>
        <v>0.17543130821060612</v>
      </c>
      <c r="D70">
        <f t="shared" si="13"/>
        <v>0.11602898643688522</v>
      </c>
      <c r="E70" s="2">
        <f t="shared" ref="E70:E133" si="15">(M70-C70)^2</f>
        <v>5.5950659678435455E-4</v>
      </c>
      <c r="K70">
        <f t="shared" si="8"/>
        <v>63.99602959296584</v>
      </c>
      <c r="L70" s="2">
        <v>0.141731999999999</v>
      </c>
      <c r="M70" s="2">
        <v>0.19908519999999999</v>
      </c>
      <c r="N70" s="2">
        <f t="shared" si="4"/>
        <v>6.6064490622561067E-4</v>
      </c>
      <c r="O70" s="2">
        <f t="shared" si="5"/>
        <v>1.8836137890284821E-2</v>
      </c>
      <c r="P70" s="2">
        <f t="shared" si="6"/>
        <v>3.7604692374787155E-2</v>
      </c>
    </row>
    <row r="71" spans="1:16" x14ac:dyDescent="0.55000000000000004">
      <c r="A71">
        <f t="shared" si="7"/>
        <v>64.99602959296584</v>
      </c>
      <c r="C71">
        <f t="shared" si="14"/>
        <v>0.22533177680133271</v>
      </c>
      <c r="D71">
        <f t="shared" si="13"/>
        <v>0.17372947839626177</v>
      </c>
      <c r="E71" s="2">
        <f t="shared" si="15"/>
        <v>1.6509288037584796E-3</v>
      </c>
      <c r="K71">
        <f t="shared" si="8"/>
        <v>64.99602959296584</v>
      </c>
      <c r="L71" s="2">
        <v>0.18135599999999899</v>
      </c>
      <c r="M71" s="2">
        <v>0.26596340000000002</v>
      </c>
      <c r="N71" s="2">
        <f t="shared" ref="N71:N134" si="16">(L71-D71)^2</f>
        <v>5.8163831772270599E-5</v>
      </c>
      <c r="O71" s="2">
        <f t="shared" ref="O71:O134" si="17">(L71-$J$1)^2</f>
        <v>3.1282575974462289E-2</v>
      </c>
      <c r="P71" s="2">
        <f t="shared" ref="P71:P134" si="18">(M71-$J$2)^2</f>
        <v>6.8015332593353184E-2</v>
      </c>
    </row>
    <row r="72" spans="1:16" x14ac:dyDescent="0.55000000000000004">
      <c r="A72">
        <f t="shared" si="7"/>
        <v>65.99602959296584</v>
      </c>
      <c r="C72">
        <f t="shared" si="14"/>
        <v>0.21753168530641323</v>
      </c>
      <c r="D72">
        <f t="shared" si="13"/>
        <v>0.18620076056557278</v>
      </c>
      <c r="E72" s="2">
        <f t="shared" si="15"/>
        <v>1.4569576557215669E-3</v>
      </c>
      <c r="K72">
        <f t="shared" si="8"/>
        <v>65.99602959296584</v>
      </c>
      <c r="L72" s="2">
        <v>0.183896</v>
      </c>
      <c r="M72" s="2">
        <v>0.25570179999999998</v>
      </c>
      <c r="N72" s="2">
        <f t="shared" si="16"/>
        <v>5.3119212646193242E-6</v>
      </c>
      <c r="O72" s="2">
        <f t="shared" si="17"/>
        <v>3.2187521129602228E-2</v>
      </c>
      <c r="P72" s="2">
        <f t="shared" si="18"/>
        <v>6.2768233910200436E-2</v>
      </c>
    </row>
    <row r="73" spans="1:16" x14ac:dyDescent="0.55000000000000004">
      <c r="A73">
        <f t="shared" si="7"/>
        <v>66.99602959296584</v>
      </c>
      <c r="C73">
        <f t="shared" si="14"/>
        <v>0.15546176635995607</v>
      </c>
      <c r="D73">
        <f t="shared" si="13"/>
        <v>0.15156287891520942</v>
      </c>
      <c r="E73" s="2">
        <f t="shared" si="15"/>
        <v>5.4542022891375982E-4</v>
      </c>
      <c r="K73">
        <f t="shared" si="8"/>
        <v>66.99602959296584</v>
      </c>
      <c r="L73" s="2">
        <v>0.13258799999999901</v>
      </c>
      <c r="M73" s="2">
        <v>0.178816</v>
      </c>
      <c r="N73" s="2">
        <f t="shared" si="16"/>
        <v>3.6004602984689654E-4</v>
      </c>
      <c r="O73" s="2">
        <f t="shared" si="17"/>
        <v>1.6409817539782334E-2</v>
      </c>
      <c r="P73" s="2">
        <f t="shared" si="18"/>
        <v>3.0154354957557743E-2</v>
      </c>
    </row>
    <row r="74" spans="1:16" x14ac:dyDescent="0.55000000000000004">
      <c r="A74">
        <f t="shared" si="7"/>
        <v>67.99602959296584</v>
      </c>
      <c r="C74">
        <f t="shared" si="14"/>
        <v>5.6126767862179391E-2</v>
      </c>
      <c r="D74">
        <f t="shared" si="13"/>
        <v>7.977242312526793E-2</v>
      </c>
      <c r="E74" s="2">
        <f t="shared" si="15"/>
        <v>1.582622406414518E-4</v>
      </c>
      <c r="K74">
        <f t="shared" si="8"/>
        <v>67.99602959296584</v>
      </c>
      <c r="L74" s="2">
        <v>5.6895999999999898E-2</v>
      </c>
      <c r="M74" s="2">
        <v>6.8706999999999893E-2</v>
      </c>
      <c r="N74" s="2">
        <f t="shared" si="16"/>
        <v>5.2333073500629803E-4</v>
      </c>
      <c r="O74" s="2">
        <f t="shared" si="17"/>
        <v>2.7466833726229058E-3</v>
      </c>
      <c r="P74" s="2">
        <f t="shared" si="18"/>
        <v>4.0374705576866447E-3</v>
      </c>
    </row>
    <row r="75" spans="1:16" x14ac:dyDescent="0.55000000000000004">
      <c r="A75">
        <f t="shared" si="7"/>
        <v>68.99602959296584</v>
      </c>
      <c r="C75">
        <f t="shared" si="14"/>
        <v>-5.4271894886319672E-2</v>
      </c>
      <c r="D75">
        <f t="shared" si="13"/>
        <v>-9.9752350436676553E-3</v>
      </c>
      <c r="E75" s="2">
        <f t="shared" si="15"/>
        <v>2.228241326231454E-4</v>
      </c>
      <c r="K75">
        <f t="shared" si="8"/>
        <v>68.99602959296584</v>
      </c>
      <c r="L75" s="2">
        <v>-2.26059999999999E-2</v>
      </c>
      <c r="M75" s="2">
        <v>-3.93446E-2</v>
      </c>
      <c r="N75" s="2">
        <f t="shared" si="16"/>
        <v>1.5953622338211071E-4</v>
      </c>
      <c r="O75" s="2">
        <f t="shared" si="17"/>
        <v>7.3404094075385994E-4</v>
      </c>
      <c r="P75" s="2">
        <f t="shared" si="18"/>
        <v>1.9811851927316439E-3</v>
      </c>
    </row>
    <row r="76" spans="1:16" x14ac:dyDescent="0.55000000000000004">
      <c r="A76">
        <f t="shared" ref="A76:A139" si="19">K76</f>
        <v>69.99602959296584</v>
      </c>
      <c r="C76">
        <f t="shared" si="14"/>
        <v>-0.14700557929202368</v>
      </c>
      <c r="D76">
        <f t="shared" si="13"/>
        <v>-9.4152061430528747E-2</v>
      </c>
      <c r="E76" s="2">
        <f t="shared" si="15"/>
        <v>8.2325262943734969E-4</v>
      </c>
      <c r="K76">
        <f t="shared" si="8"/>
        <v>69.99602959296584</v>
      </c>
      <c r="L76" s="2">
        <v>-9.8297999999999899E-2</v>
      </c>
      <c r="M76" s="2">
        <v>-0.11831319999999999</v>
      </c>
      <c r="N76" s="2">
        <f t="shared" si="16"/>
        <v>1.7188806621828506E-5</v>
      </c>
      <c r="O76" s="2">
        <f t="shared" si="17"/>
        <v>1.0564795269594173E-2</v>
      </c>
      <c r="P76" s="2">
        <f t="shared" si="18"/>
        <v>1.5247089752705252E-2</v>
      </c>
    </row>
    <row r="77" spans="1:16" x14ac:dyDescent="0.55000000000000004">
      <c r="A77">
        <f t="shared" si="19"/>
        <v>70.99602959296584</v>
      </c>
      <c r="C77">
        <f t="shared" si="14"/>
        <v>-0.19810094305909468</v>
      </c>
      <c r="D77">
        <f t="shared" si="13"/>
        <v>-0.15087513766114596</v>
      </c>
      <c r="E77" s="2">
        <f t="shared" si="15"/>
        <v>1.5379827024660444E-4</v>
      </c>
      <c r="K77">
        <f t="shared" ref="K77:K140" si="20">K76+1</f>
        <v>70.99602959296584</v>
      </c>
      <c r="L77" s="2">
        <v>-0.136906</v>
      </c>
      <c r="M77" s="2">
        <v>-0.18569939999999899</v>
      </c>
      <c r="N77" s="2">
        <f t="shared" si="16"/>
        <v>1.9513680699604654E-4</v>
      </c>
      <c r="O77" s="2">
        <f t="shared" si="17"/>
        <v>1.9992034159472483E-2</v>
      </c>
      <c r="P77" s="2">
        <f t="shared" si="18"/>
        <v>3.6429565241826715E-2</v>
      </c>
    </row>
    <row r="78" spans="1:16" x14ac:dyDescent="0.55000000000000004">
      <c r="A78">
        <f t="shared" si="19"/>
        <v>71.99602959296584</v>
      </c>
      <c r="C78">
        <f t="shared" si="14"/>
        <v>-0.19440463010568576</v>
      </c>
      <c r="D78">
        <f t="shared" si="13"/>
        <v>-0.16545211001641982</v>
      </c>
      <c r="E78" s="2">
        <f t="shared" si="15"/>
        <v>3.7979387808271333E-6</v>
      </c>
      <c r="K78">
        <f t="shared" si="20"/>
        <v>71.99602959296584</v>
      </c>
      <c r="L78" s="2">
        <v>-0.14071599999999901</v>
      </c>
      <c r="M78" s="2">
        <v>-0.19245580000000001</v>
      </c>
      <c r="N78" s="2">
        <f t="shared" si="16"/>
        <v>6.1187513874447414E-4</v>
      </c>
      <c r="O78" s="2">
        <f t="shared" si="17"/>
        <v>2.1083966366762817E-2</v>
      </c>
      <c r="P78" s="2">
        <f t="shared" si="18"/>
        <v>3.9054338897043968E-2</v>
      </c>
    </row>
    <row r="79" spans="1:16" x14ac:dyDescent="0.55000000000000004">
      <c r="A79">
        <f t="shared" si="19"/>
        <v>72.99602959296584</v>
      </c>
      <c r="C79">
        <f t="shared" si="14"/>
        <v>-0.13690636504467951</v>
      </c>
      <c r="D79">
        <f t="shared" si="13"/>
        <v>-0.13410024484148142</v>
      </c>
      <c r="E79" s="2">
        <f t="shared" si="15"/>
        <v>1.3711859740159839E-4</v>
      </c>
      <c r="K79">
        <f t="shared" si="20"/>
        <v>72.99602959296584</v>
      </c>
      <c r="L79" s="2">
        <v>-0.100837999999999</v>
      </c>
      <c r="M79" s="2">
        <v>-0.12519659999999999</v>
      </c>
      <c r="N79" s="2">
        <f t="shared" si="16"/>
        <v>1.106376931894724E-3</v>
      </c>
      <c r="O79" s="2">
        <f t="shared" si="17"/>
        <v>1.1093395634454398E-2</v>
      </c>
      <c r="P79" s="2">
        <f t="shared" si="18"/>
        <v>1.6994383112224083E-2</v>
      </c>
    </row>
    <row r="80" spans="1:16" x14ac:dyDescent="0.55000000000000004">
      <c r="A80">
        <f t="shared" si="19"/>
        <v>73.99602959296584</v>
      </c>
      <c r="C80">
        <f t="shared" si="14"/>
        <v>-4.0485883907263459E-2</v>
      </c>
      <c r="D80">
        <f t="shared" si="13"/>
        <v>-6.4904499059266013E-2</v>
      </c>
      <c r="E80" s="2">
        <f t="shared" si="15"/>
        <v>6.7377020496871558E-4</v>
      </c>
      <c r="K80">
        <f t="shared" si="20"/>
        <v>73.99602959296584</v>
      </c>
      <c r="L80" s="2">
        <v>-2.0319999999999901E-2</v>
      </c>
      <c r="M80" s="2">
        <v>-1.45288E-2</v>
      </c>
      <c r="N80" s="2">
        <f t="shared" si="16"/>
        <v>1.9877775563657009E-3</v>
      </c>
      <c r="O80" s="2">
        <f t="shared" si="17"/>
        <v>6.1539667237948807E-4</v>
      </c>
      <c r="P80" s="2">
        <f t="shared" si="18"/>
        <v>3.8788146582249643E-4</v>
      </c>
    </row>
    <row r="81" spans="1:16" x14ac:dyDescent="0.55000000000000004">
      <c r="A81">
        <f t="shared" si="19"/>
        <v>74.99602959296584</v>
      </c>
      <c r="C81">
        <f t="shared" si="14"/>
        <v>6.985249847828294E-2</v>
      </c>
      <c r="D81">
        <f t="shared" si="13"/>
        <v>2.422619993918404E-2</v>
      </c>
      <c r="E81" s="2">
        <f t="shared" si="15"/>
        <v>4.3245111223929423E-5</v>
      </c>
      <c r="K81">
        <f t="shared" si="20"/>
        <v>74.99602959296584</v>
      </c>
      <c r="L81" s="2">
        <v>5.2069999999999998E-2</v>
      </c>
      <c r="M81" s="2">
        <v>7.6428599999999999E-2</v>
      </c>
      <c r="N81" s="2">
        <f t="shared" si="16"/>
        <v>7.7527720182669479E-4</v>
      </c>
      <c r="O81" s="2">
        <f t="shared" si="17"/>
        <v>2.2641238138577024E-3</v>
      </c>
      <c r="P81" s="2">
        <f t="shared" si="18"/>
        <v>5.0783714787188171E-3</v>
      </c>
    </row>
    <row r="82" spans="1:16" x14ac:dyDescent="0.55000000000000004">
      <c r="A82">
        <f t="shared" si="19"/>
        <v>75.99602959296584</v>
      </c>
      <c r="C82">
        <f t="shared" si="14"/>
        <v>0.16531152340497093</v>
      </c>
      <c r="D82">
        <f t="shared" ref="D82:D97" si="21">($B$3*EXP(-D$4*((PI()/($B$1*$B$2)))^0.5)*SIN(2*PI()*$A82/$B$2-D$4*SQRT(PI()/($B$1*$B$2))))+($C$3*EXP(-D$4*((PI()/($B$1*$C$2)))^0.5)*SIN(2*PI()*$A82/$C$2-D$4*SQRT(PI()/($B$1*$C$2))))</f>
        <v>0.11009110862896096</v>
      </c>
      <c r="E82" s="2">
        <f t="shared" si="15"/>
        <v>1.3258424924362367E-4</v>
      </c>
      <c r="K82">
        <f t="shared" si="20"/>
        <v>75.99602959296584</v>
      </c>
      <c r="L82" s="2">
        <v>0.10642599999999899</v>
      </c>
      <c r="M82" s="2">
        <v>0.15379699999999999</v>
      </c>
      <c r="N82" s="2">
        <f t="shared" si="16"/>
        <v>1.3433021262091463E-5</v>
      </c>
      <c r="O82" s="2">
        <f t="shared" si="17"/>
        <v>1.0391520997844643E-2</v>
      </c>
      <c r="P82" s="2">
        <f t="shared" si="18"/>
        <v>2.2091201942166037E-2</v>
      </c>
    </row>
    <row r="83" spans="1:16" x14ac:dyDescent="0.55000000000000004">
      <c r="A83">
        <f t="shared" si="19"/>
        <v>76.99602959296584</v>
      </c>
      <c r="C83">
        <f t="shared" ref="C83:C98" si="22">($B$3*EXP(-C$4*((PI()/($B$1*$B$2)))^0.5)*SIN(2*PI()*$A83/$B$2-C$4*SQRT(PI()/($B$1*$B$2))))+($C$3*EXP(-C$4*((PI()/($B$1*$C$2)))^0.5)*SIN(2*PI()*$A83/$C$2-C$4*SQRT(PI()/($B$1*$C$2))))</f>
        <v>0.22060751057863898</v>
      </c>
      <c r="D83">
        <f t="shared" si="21"/>
        <v>0.17007942347253727</v>
      </c>
      <c r="E83" s="2">
        <f t="shared" si="15"/>
        <v>7.5167349441595974E-5</v>
      </c>
      <c r="K83">
        <f t="shared" si="20"/>
        <v>76.99602959296584</v>
      </c>
      <c r="L83" s="2">
        <v>0.14274800000000001</v>
      </c>
      <c r="M83" s="2">
        <v>0.2119376</v>
      </c>
      <c r="N83" s="2">
        <f t="shared" si="16"/>
        <v>7.4700670903516027E-4</v>
      </c>
      <c r="O83" s="2">
        <f t="shared" si="17"/>
        <v>1.9116051600340935E-2</v>
      </c>
      <c r="P83" s="2">
        <f t="shared" si="18"/>
        <v>4.2754533214995685E-2</v>
      </c>
    </row>
    <row r="84" spans="1:16" x14ac:dyDescent="0.55000000000000004">
      <c r="A84">
        <f t="shared" si="19"/>
        <v>77.99602959296584</v>
      </c>
      <c r="C84">
        <f t="shared" si="22"/>
        <v>0.22041427543558217</v>
      </c>
      <c r="D84">
        <f t="shared" si="21"/>
        <v>0.18792284173386051</v>
      </c>
      <c r="E84" s="2">
        <f t="shared" si="15"/>
        <v>2.9458488902783239E-4</v>
      </c>
      <c r="K84">
        <f t="shared" si="20"/>
        <v>77.99602959296584</v>
      </c>
      <c r="L84" s="2">
        <v>0.140208</v>
      </c>
      <c r="M84" s="2">
        <v>0.20325080000000001</v>
      </c>
      <c r="N84" s="2">
        <f t="shared" si="16"/>
        <v>2.2767061216873562E-3</v>
      </c>
      <c r="O84" s="2">
        <f t="shared" si="17"/>
        <v>1.8420138285201344E-2</v>
      </c>
      <c r="P84" s="2">
        <f t="shared" si="18"/>
        <v>3.923762501579451E-2</v>
      </c>
    </row>
    <row r="85" spans="1:16" x14ac:dyDescent="0.55000000000000004">
      <c r="A85">
        <f t="shared" si="19"/>
        <v>78.99602959296584</v>
      </c>
      <c r="C85">
        <f t="shared" si="22"/>
        <v>0.16332156422593308</v>
      </c>
      <c r="D85">
        <f t="shared" si="21"/>
        <v>0.15787097559886934</v>
      </c>
      <c r="E85" s="2">
        <f t="shared" si="15"/>
        <v>1.6660572223524822E-3</v>
      </c>
      <c r="K85">
        <f t="shared" si="20"/>
        <v>78.99602959296584</v>
      </c>
      <c r="L85" s="2">
        <v>9.7789999999999905E-2</v>
      </c>
      <c r="M85" s="2">
        <v>0.12250419999999999</v>
      </c>
      <c r="N85" s="2">
        <f t="shared" si="16"/>
        <v>3.6097236289119447E-3</v>
      </c>
      <c r="O85" s="2">
        <f t="shared" si="17"/>
        <v>8.7054143663702378E-3</v>
      </c>
      <c r="P85" s="2">
        <f t="shared" si="18"/>
        <v>1.3768275111355713E-2</v>
      </c>
    </row>
    <row r="86" spans="1:16" x14ac:dyDescent="0.55000000000000004">
      <c r="A86">
        <f t="shared" si="19"/>
        <v>79.99602959296584</v>
      </c>
      <c r="C86">
        <f t="shared" si="22"/>
        <v>6.2306905490601833E-2</v>
      </c>
      <c r="D86">
        <f t="shared" si="21"/>
        <v>8.6235722329123299E-2</v>
      </c>
      <c r="E86" s="2">
        <f t="shared" si="15"/>
        <v>3.2430183816021252E-3</v>
      </c>
      <c r="K86">
        <f t="shared" si="20"/>
        <v>79.99602959296584</v>
      </c>
      <c r="L86" s="2">
        <v>2.23519999999999E-2</v>
      </c>
      <c r="M86" s="2">
        <v>5.3594000000000098E-3</v>
      </c>
      <c r="N86" s="2">
        <f t="shared" si="16"/>
        <v>4.0811299786245392E-3</v>
      </c>
      <c r="O86" s="2">
        <f t="shared" si="17"/>
        <v>3.1915143872453917E-4</v>
      </c>
      <c r="P86" s="2">
        <f t="shared" si="18"/>
        <v>3.7439717827054102E-8</v>
      </c>
    </row>
    <row r="87" spans="1:16" x14ac:dyDescent="0.55000000000000004">
      <c r="A87">
        <f t="shared" si="19"/>
        <v>80.99602959296584</v>
      </c>
      <c r="C87">
        <f t="shared" si="22"/>
        <v>-5.8406944505995179E-2</v>
      </c>
      <c r="D87">
        <f t="shared" si="21"/>
        <v>-1.0090653429695673E-2</v>
      </c>
      <c r="E87" s="2">
        <f t="shared" si="15"/>
        <v>7.4073544965714536E-4</v>
      </c>
      <c r="K87">
        <f t="shared" si="20"/>
        <v>80.99602959296584</v>
      </c>
      <c r="L87" s="2">
        <v>-5.28319999999999E-2</v>
      </c>
      <c r="M87" s="2">
        <v>-8.5623400000000002E-2</v>
      </c>
      <c r="N87" s="2">
        <f t="shared" si="16"/>
        <v>1.8268227066428569E-3</v>
      </c>
      <c r="O87" s="2">
        <f t="shared" si="17"/>
        <v>3.2854895345927767E-3</v>
      </c>
      <c r="P87" s="2">
        <f t="shared" si="18"/>
        <v>8.2426981825939015E-3</v>
      </c>
    </row>
    <row r="88" spans="1:16" x14ac:dyDescent="0.55000000000000004">
      <c r="A88">
        <f t="shared" si="19"/>
        <v>81.99602959296584</v>
      </c>
      <c r="C88">
        <f t="shared" si="22"/>
        <v>-0.16933070953364571</v>
      </c>
      <c r="D88">
        <f t="shared" si="21"/>
        <v>-0.10778064393554243</v>
      </c>
      <c r="E88" s="2">
        <f t="shared" si="15"/>
        <v>2.9390390320583849E-5</v>
      </c>
      <c r="K88">
        <f t="shared" si="20"/>
        <v>81.99602959296584</v>
      </c>
      <c r="L88" s="2">
        <v>-0.11633199999999901</v>
      </c>
      <c r="M88" s="2">
        <v>-0.17475199999999999</v>
      </c>
      <c r="N88" s="2">
        <f t="shared" si="16"/>
        <v>7.312569054111824E-5</v>
      </c>
      <c r="O88" s="2">
        <f t="shared" si="17"/>
        <v>1.4597276656102892E-2</v>
      </c>
      <c r="P88" s="2">
        <f t="shared" si="18"/>
        <v>3.237045309488519E-2</v>
      </c>
    </row>
    <row r="89" spans="1:16" x14ac:dyDescent="0.55000000000000004">
      <c r="A89">
        <f t="shared" si="19"/>
        <v>82.99602959296584</v>
      </c>
      <c r="C89">
        <f t="shared" si="22"/>
        <v>-0.2430333136786062</v>
      </c>
      <c r="D89">
        <f t="shared" si="21"/>
        <v>-0.18284869573843945</v>
      </c>
      <c r="E89" s="2">
        <f t="shared" si="15"/>
        <v>1.5150105772672765E-5</v>
      </c>
      <c r="K89">
        <f t="shared" si="20"/>
        <v>82.99602959296584</v>
      </c>
      <c r="L89" s="2">
        <v>-0.17449799999999899</v>
      </c>
      <c r="M89" s="2">
        <v>-0.23914099999999899</v>
      </c>
      <c r="N89" s="2">
        <f t="shared" si="16"/>
        <v>6.9734119316007778E-5</v>
      </c>
      <c r="O89" s="2">
        <f t="shared" si="17"/>
        <v>3.2035698215406243E-2</v>
      </c>
      <c r="P89" s="2">
        <f t="shared" si="18"/>
        <v>5.9685864584704033E-2</v>
      </c>
    </row>
    <row r="90" spans="1:16" x14ac:dyDescent="0.55000000000000004">
      <c r="A90">
        <f t="shared" si="19"/>
        <v>83.99602959296584</v>
      </c>
      <c r="C90">
        <f t="shared" si="22"/>
        <v>-0.26098318429238276</v>
      </c>
      <c r="D90">
        <f t="shared" si="21"/>
        <v>-0.2166189580003077</v>
      </c>
      <c r="E90" s="2">
        <f t="shared" si="15"/>
        <v>2.3115353580197301E-7</v>
      </c>
      <c r="K90">
        <f t="shared" si="20"/>
        <v>83.99602959296584</v>
      </c>
      <c r="L90" s="2">
        <v>-0.19126199999999999</v>
      </c>
      <c r="M90" s="2">
        <v>-0.26050240000000002</v>
      </c>
      <c r="N90" s="2">
        <f t="shared" si="16"/>
        <v>6.4297531902936928E-4</v>
      </c>
      <c r="O90" s="2">
        <f t="shared" si="17"/>
        <v>3.8317745359485331E-2</v>
      </c>
      <c r="P90" s="2">
        <f t="shared" si="18"/>
        <v>7.0579649101528086E-2</v>
      </c>
    </row>
    <row r="91" spans="1:16" x14ac:dyDescent="0.55000000000000004">
      <c r="A91">
        <f t="shared" si="19"/>
        <v>84.99602959296584</v>
      </c>
      <c r="C91">
        <f t="shared" si="22"/>
        <v>-0.21819516517879609</v>
      </c>
      <c r="D91">
        <f t="shared" si="21"/>
        <v>-0.20039224413883419</v>
      </c>
      <c r="E91" s="2">
        <f t="shared" si="15"/>
        <v>3.6655337718230768E-5</v>
      </c>
      <c r="K91">
        <f t="shared" si="20"/>
        <v>84.99602959296584</v>
      </c>
      <c r="L91" s="2">
        <v>-0.15798799999999899</v>
      </c>
      <c r="M91" s="2">
        <v>-0.21214079999999899</v>
      </c>
      <c r="N91" s="2">
        <f t="shared" si="16"/>
        <v>1.7981199209859396E-3</v>
      </c>
      <c r="O91" s="2">
        <f t="shared" si="17"/>
        <v>2.6398187343813589E-2</v>
      </c>
      <c r="P91" s="2">
        <f t="shared" si="18"/>
        <v>4.7222204708649039E-2</v>
      </c>
    </row>
    <row r="92" spans="1:16" x14ac:dyDescent="0.55000000000000004">
      <c r="A92">
        <f t="shared" si="19"/>
        <v>85.99602959296584</v>
      </c>
      <c r="C92">
        <f t="shared" si="22"/>
        <v>-0.12451881820631054</v>
      </c>
      <c r="D92">
        <f t="shared" si="21"/>
        <v>-0.13764427281661012</v>
      </c>
      <c r="E92" s="2">
        <f t="shared" si="15"/>
        <v>6.690095128600586E-4</v>
      </c>
      <c r="K92">
        <f t="shared" si="20"/>
        <v>85.99602959296584</v>
      </c>
      <c r="L92" s="2">
        <v>-8.1026000000000001E-2</v>
      </c>
      <c r="M92" s="2">
        <v>-9.8653599999999994E-2</v>
      </c>
      <c r="N92" s="2">
        <f t="shared" si="16"/>
        <v>3.2056288167360931E-3</v>
      </c>
      <c r="O92" s="2">
        <f t="shared" si="17"/>
        <v>7.3125056525433817E-3</v>
      </c>
      <c r="P92" s="2">
        <f t="shared" si="18"/>
        <v>1.0778489938872132E-2</v>
      </c>
    </row>
    <row r="93" spans="1:16" x14ac:dyDescent="0.55000000000000004">
      <c r="A93">
        <f t="shared" si="19"/>
        <v>86.99602959296584</v>
      </c>
      <c r="C93">
        <f t="shared" si="22"/>
        <v>-2.2422392650953901E-3</v>
      </c>
      <c r="D93">
        <f t="shared" si="21"/>
        <v>-4.3203078212697546E-2</v>
      </c>
      <c r="E93" s="2">
        <f t="shared" si="15"/>
        <v>7.810370036847779E-4</v>
      </c>
      <c r="K93">
        <f t="shared" si="20"/>
        <v>86.99602959296584</v>
      </c>
      <c r="L93" s="2">
        <v>1.0160000000000001E-2</v>
      </c>
      <c r="M93" s="2">
        <v>2.5704799999999899E-2</v>
      </c>
      <c r="N93" s="2">
        <f t="shared" si="16"/>
        <v>2.8476181163344756E-3</v>
      </c>
      <c r="O93" s="2">
        <f t="shared" si="17"/>
        <v>3.2180774054528563E-5</v>
      </c>
      <c r="P93" s="2">
        <f t="shared" si="18"/>
        <v>4.2184614443005762E-4</v>
      </c>
    </row>
    <row r="94" spans="1:16" x14ac:dyDescent="0.55000000000000004">
      <c r="A94">
        <f t="shared" si="19"/>
        <v>87.99602959296584</v>
      </c>
      <c r="C94">
        <f t="shared" si="22"/>
        <v>0.11939426492346353</v>
      </c>
      <c r="D94">
        <f t="shared" si="21"/>
        <v>6.0392300740013886E-2</v>
      </c>
      <c r="E94" s="2">
        <f t="shared" si="15"/>
        <v>1.2009933366697761E-5</v>
      </c>
      <c r="K94">
        <f t="shared" si="20"/>
        <v>87.99602959296584</v>
      </c>
      <c r="L94" s="2">
        <v>9.3217999999999995E-2</v>
      </c>
      <c r="M94" s="2">
        <v>0.12285979999999901</v>
      </c>
      <c r="N94" s="2">
        <f t="shared" si="16"/>
        <v>1.0775265319070526E-3</v>
      </c>
      <c r="O94" s="2">
        <f t="shared" si="17"/>
        <v>7.8731566551189982E-3</v>
      </c>
      <c r="P94" s="2">
        <f t="shared" si="18"/>
        <v>1.3851852557021961E-2</v>
      </c>
    </row>
    <row r="95" spans="1:16" x14ac:dyDescent="0.55000000000000004">
      <c r="A95">
        <f t="shared" si="19"/>
        <v>88.99602959296584</v>
      </c>
      <c r="C95">
        <f t="shared" si="22"/>
        <v>0.2114084484227412</v>
      </c>
      <c r="D95">
        <f t="shared" si="21"/>
        <v>0.14844582055586764</v>
      </c>
      <c r="E95" s="2">
        <f t="shared" si="15"/>
        <v>9.7542320477622422E-5</v>
      </c>
      <c r="K95">
        <f t="shared" si="20"/>
        <v>88.99602959296584</v>
      </c>
      <c r="L95" s="2">
        <v>0.15316199999999899</v>
      </c>
      <c r="M95" s="2">
        <v>0.2212848</v>
      </c>
      <c r="N95" s="2">
        <f t="shared" si="16"/>
        <v>2.2242348549247161E-5</v>
      </c>
      <c r="O95" s="2">
        <f t="shared" si="17"/>
        <v>2.2104199148412936E-2</v>
      </c>
      <c r="P95" s="2">
        <f t="shared" si="18"/>
        <v>4.6707376108994621E-2</v>
      </c>
    </row>
    <row r="96" spans="1:16" x14ac:dyDescent="0.55000000000000004">
      <c r="A96">
        <f t="shared" si="19"/>
        <v>89.99602959296584</v>
      </c>
      <c r="C96">
        <f t="shared" si="22"/>
        <v>0.25221381670067616</v>
      </c>
      <c r="D96">
        <f t="shared" si="21"/>
        <v>0.20018759045828438</v>
      </c>
      <c r="E96" s="2">
        <f t="shared" si="15"/>
        <v>3.700230534918663E-4</v>
      </c>
      <c r="K96">
        <f t="shared" si="20"/>
        <v>89.99602959296584</v>
      </c>
      <c r="L96" s="2">
        <v>0.18567400000000001</v>
      </c>
      <c r="M96" s="2">
        <v>0.27144980000000002</v>
      </c>
      <c r="N96" s="2">
        <f t="shared" si="16"/>
        <v>2.1064430799080328E-4</v>
      </c>
      <c r="O96" s="2">
        <f t="shared" si="17"/>
        <v>3.2828660142199942E-2</v>
      </c>
      <c r="P96" s="2">
        <f t="shared" si="18"/>
        <v>7.0907111914516041E-2</v>
      </c>
    </row>
    <row r="97" spans="1:16" x14ac:dyDescent="0.55000000000000004">
      <c r="A97">
        <f t="shared" si="19"/>
        <v>90.99602959296584</v>
      </c>
      <c r="C97">
        <f t="shared" si="22"/>
        <v>0.23290703057134349</v>
      </c>
      <c r="D97">
        <f t="shared" si="21"/>
        <v>0.20387103393987463</v>
      </c>
      <c r="E97" s="2">
        <f t="shared" si="15"/>
        <v>1.27615912333627E-3</v>
      </c>
      <c r="K97">
        <f t="shared" si="20"/>
        <v>90.99602959296584</v>
      </c>
      <c r="L97" s="2">
        <v>0.183895999999999</v>
      </c>
      <c r="M97" s="2">
        <v>0.26863039999999999</v>
      </c>
      <c r="N97" s="2">
        <f t="shared" si="16"/>
        <v>3.9900198089918312E-4</v>
      </c>
      <c r="O97" s="2">
        <f t="shared" si="17"/>
        <v>3.2187521129601875E-2</v>
      </c>
      <c r="P97" s="2">
        <f t="shared" si="18"/>
        <v>6.9413539312451783E-2</v>
      </c>
    </row>
    <row r="98" spans="1:16" x14ac:dyDescent="0.55000000000000004">
      <c r="A98">
        <f t="shared" si="19"/>
        <v>91.99602959296584</v>
      </c>
      <c r="C98">
        <f t="shared" si="22"/>
        <v>0.15939053724887847</v>
      </c>
      <c r="D98">
        <f t="shared" ref="D98:D113" si="23">($B$3*EXP(-D$4*((PI()/($B$1*$B$2)))^0.5)*SIN(2*PI()*$A98/$B$2-D$4*SQRT(PI()/($B$1*$B$2))))+($C$3*EXP(-D$4*((PI()/($B$1*$C$2)))^0.5)*SIN(2*PI()*$A98/$C$2-D$4*SQRT(PI()/($B$1*$C$2))))</f>
        <v>0.15961605071185253</v>
      </c>
      <c r="E98" s="2">
        <f t="shared" si="15"/>
        <v>1.7699808568575283E-4</v>
      </c>
      <c r="K98">
        <f t="shared" si="20"/>
        <v>91.99602959296584</v>
      </c>
      <c r="L98" s="2">
        <v>0.133604</v>
      </c>
      <c r="M98" s="2">
        <v>0.172694599999999</v>
      </c>
      <c r="N98" s="2">
        <f t="shared" si="16"/>
        <v>6.7662678223598773E-4</v>
      </c>
      <c r="O98" s="2">
        <f t="shared" si="17"/>
        <v>1.6671150641838422E-2</v>
      </c>
      <c r="P98" s="2">
        <f t="shared" si="18"/>
        <v>2.8065863131344414E-2</v>
      </c>
    </row>
    <row r="99" spans="1:16" x14ac:dyDescent="0.55000000000000004">
      <c r="A99">
        <f t="shared" si="19"/>
        <v>92.99602959296584</v>
      </c>
      <c r="C99">
        <f t="shared" ref="C99:C114" si="24">($B$3*EXP(-C$4*((PI()/($B$1*$B$2)))^0.5)*SIN(2*PI()*$A99/$B$2-C$4*SQRT(PI()/($B$1*$B$2))))+($C$3*EXP(-C$4*((PI()/($B$1*$C$2)))^0.5)*SIN(2*PI()*$A99/$C$2-C$4*SQRT(PI()/($B$1*$C$2))))</f>
        <v>5.0807565188073098E-2</v>
      </c>
      <c r="D99">
        <f t="shared" si="23"/>
        <v>7.9294181196096575E-2</v>
      </c>
      <c r="E99" s="2">
        <f t="shared" si="15"/>
        <v>1.2233449277602922E-5</v>
      </c>
      <c r="K99">
        <f t="shared" si="20"/>
        <v>92.99602959296584</v>
      </c>
      <c r="L99" s="2">
        <v>5.8165999999999898E-2</v>
      </c>
      <c r="M99" s="2">
        <v>5.4305199999999998E-2</v>
      </c>
      <c r="N99" s="2">
        <f t="shared" si="16"/>
        <v>4.4640004065509318E-4</v>
      </c>
      <c r="O99" s="2">
        <f t="shared" si="17"/>
        <v>2.8814146501926984E-3</v>
      </c>
      <c r="P99" s="2">
        <f t="shared" si="18"/>
        <v>2.4146701614341771E-3</v>
      </c>
    </row>
    <row r="100" spans="1:16" x14ac:dyDescent="0.55000000000000004">
      <c r="A100">
        <f t="shared" si="19"/>
        <v>93.99602959296584</v>
      </c>
      <c r="C100">
        <f t="shared" si="24"/>
        <v>-6.5311525179926153E-2</v>
      </c>
      <c r="D100">
        <f t="shared" si="23"/>
        <v>-1.6508567738967993E-2</v>
      </c>
      <c r="E100" s="2">
        <f t="shared" si="15"/>
        <v>7.982277812225054E-4</v>
      </c>
      <c r="K100">
        <f t="shared" si="20"/>
        <v>93.99602959296584</v>
      </c>
      <c r="L100" s="2">
        <v>-1.9811999999999899E-2</v>
      </c>
      <c r="M100" s="2">
        <v>-3.7058599999999997E-2</v>
      </c>
      <c r="N100" s="2">
        <f t="shared" si="16"/>
        <v>1.0912664703226373E-5</v>
      </c>
      <c r="O100" s="2">
        <f t="shared" si="17"/>
        <v>5.9045063140740538E-4</v>
      </c>
      <c r="P100" s="2">
        <f t="shared" si="18"/>
        <v>1.7829089528161636E-3</v>
      </c>
    </row>
    <row r="101" spans="1:16" x14ac:dyDescent="0.55000000000000004">
      <c r="A101">
        <f t="shared" si="19"/>
        <v>94.99602959296584</v>
      </c>
      <c r="C101">
        <f t="shared" si="24"/>
        <v>-0.15997118219085035</v>
      </c>
      <c r="D101">
        <f t="shared" si="23"/>
        <v>-0.10368541202634024</v>
      </c>
      <c r="E101" s="2">
        <f t="shared" si="15"/>
        <v>1.432469755919001E-3</v>
      </c>
      <c r="K101">
        <f t="shared" si="20"/>
        <v>94.99602959296584</v>
      </c>
      <c r="L101" s="2">
        <v>-8.0264000000000002E-2</v>
      </c>
      <c r="M101" s="2">
        <v>-0.122123199999999</v>
      </c>
      <c r="N101" s="2">
        <f t="shared" si="16"/>
        <v>5.4856254130759515E-4</v>
      </c>
      <c r="O101" s="2">
        <f t="shared" si="17"/>
        <v>7.1827641950852573E-3</v>
      </c>
      <c r="P101" s="2">
        <f t="shared" si="18"/>
        <v>1.6202516644564135E-2</v>
      </c>
    </row>
    <row r="102" spans="1:16" x14ac:dyDescent="0.55000000000000004">
      <c r="A102">
        <f t="shared" si="19"/>
        <v>95.99602959296584</v>
      </c>
      <c r="C102">
        <f t="shared" si="24"/>
        <v>-0.20996519059289415</v>
      </c>
      <c r="D102">
        <f t="shared" si="23"/>
        <v>-0.16065521658822079</v>
      </c>
      <c r="E102" s="2">
        <f t="shared" si="15"/>
        <v>1.2978719981993703E-3</v>
      </c>
      <c r="K102">
        <f t="shared" si="20"/>
        <v>95.99602959296584</v>
      </c>
      <c r="L102" s="2">
        <v>-0.12979399999999999</v>
      </c>
      <c r="M102" s="2">
        <v>-0.17393919999999899</v>
      </c>
      <c r="N102" s="2">
        <f t="shared" si="16"/>
        <v>9.5241468930507478E-4</v>
      </c>
      <c r="O102" s="2">
        <f t="shared" si="17"/>
        <v>1.8031437969863322E-2</v>
      </c>
      <c r="P102" s="2">
        <f t="shared" si="18"/>
        <v>3.207863918984822E-2</v>
      </c>
    </row>
    <row r="103" spans="1:16" x14ac:dyDescent="0.55000000000000004">
      <c r="A103">
        <f t="shared" si="19"/>
        <v>96.99602959296584</v>
      </c>
      <c r="C103">
        <f t="shared" si="24"/>
        <v>-0.20364758567105073</v>
      </c>
      <c r="D103">
        <f t="shared" si="23"/>
        <v>-0.17374668617174244</v>
      </c>
      <c r="E103" s="2">
        <f t="shared" si="15"/>
        <v>4.6680997446338108E-4</v>
      </c>
      <c r="K103">
        <f t="shared" si="20"/>
        <v>96.99602959296584</v>
      </c>
      <c r="L103" s="2">
        <v>-0.12598400000000001</v>
      </c>
      <c r="M103" s="2">
        <v>-0.1820418</v>
      </c>
      <c r="N103" s="2">
        <f t="shared" si="16"/>
        <v>2.2812741903403548E-3</v>
      </c>
      <c r="O103" s="2">
        <f t="shared" si="17"/>
        <v>1.7022731402572707E-2</v>
      </c>
      <c r="P103" s="2">
        <f t="shared" si="18"/>
        <v>3.5046725389162335E-2</v>
      </c>
    </row>
    <row r="104" spans="1:16" x14ac:dyDescent="0.55000000000000004">
      <c r="A104">
        <f t="shared" si="19"/>
        <v>97.99602959296584</v>
      </c>
      <c r="C104">
        <f t="shared" si="24"/>
        <v>-0.14377804498872646</v>
      </c>
      <c r="D104">
        <f t="shared" si="23"/>
        <v>-0.14057361208106819</v>
      </c>
      <c r="E104" s="2">
        <f t="shared" si="15"/>
        <v>8.3926350664883522E-4</v>
      </c>
      <c r="K104">
        <f t="shared" si="20"/>
        <v>97.99602959296584</v>
      </c>
      <c r="L104" s="2">
        <v>-8.6360000000000006E-2</v>
      </c>
      <c r="M104" s="2">
        <v>-0.11480799999999999</v>
      </c>
      <c r="N104" s="2">
        <f t="shared" si="16"/>
        <v>2.9391157348765428E-3</v>
      </c>
      <c r="O104" s="2">
        <f t="shared" si="17"/>
        <v>8.2532119187502511E-3</v>
      </c>
      <c r="P104" s="2">
        <f t="shared" si="18"/>
        <v>1.439373825123485E-2</v>
      </c>
    </row>
    <row r="105" spans="1:16" x14ac:dyDescent="0.55000000000000004">
      <c r="A105">
        <f t="shared" si="19"/>
        <v>98.99602959296584</v>
      </c>
      <c r="C105">
        <f t="shared" si="24"/>
        <v>-4.6734970011990423E-2</v>
      </c>
      <c r="D105">
        <f t="shared" si="23"/>
        <v>-7.055985214095585E-2</v>
      </c>
      <c r="E105" s="2">
        <f t="shared" si="15"/>
        <v>1.0112253728154857E-3</v>
      </c>
      <c r="K105">
        <f t="shared" si="20"/>
        <v>98.99602959296584</v>
      </c>
      <c r="L105" s="2">
        <v>-2.0827999999999999E-2</v>
      </c>
      <c r="M105" s="2">
        <v>-1.4935199999999999E-2</v>
      </c>
      <c r="N105" s="2">
        <f t="shared" si="16"/>
        <v>2.473257117369895E-3</v>
      </c>
      <c r="O105" s="2">
        <f t="shared" si="17"/>
        <v>6.4085884135157577E-4</v>
      </c>
      <c r="P105" s="2">
        <f t="shared" si="18"/>
        <v>4.0405448426080387E-4</v>
      </c>
    </row>
    <row r="106" spans="1:16" x14ac:dyDescent="0.55000000000000004">
      <c r="A106">
        <f t="shared" si="19"/>
        <v>99.99602959296584</v>
      </c>
      <c r="C106">
        <f t="shared" si="24"/>
        <v>6.1698878270754404E-2</v>
      </c>
      <c r="D106">
        <f t="shared" si="23"/>
        <v>1.7511520315822395E-2</v>
      </c>
      <c r="E106" s="2">
        <f t="shared" si="15"/>
        <v>4.9534545745266731E-5</v>
      </c>
      <c r="K106">
        <f t="shared" si="20"/>
        <v>99.99602959296584</v>
      </c>
      <c r="L106" s="2">
        <v>4.2925999999999902E-2</v>
      </c>
      <c r="M106" s="2">
        <v>5.4660799999999898E-2</v>
      </c>
      <c r="N106" s="2">
        <f t="shared" si="16"/>
        <v>6.4589577761747124E-4</v>
      </c>
      <c r="O106" s="2">
        <f t="shared" si="17"/>
        <v>1.4775421193551845E-3</v>
      </c>
      <c r="P106" s="2">
        <f t="shared" si="18"/>
        <v>2.449744478300648E-3</v>
      </c>
    </row>
    <row r="107" spans="1:16" x14ac:dyDescent="0.55000000000000004">
      <c r="A107">
        <f t="shared" si="19"/>
        <v>100.99602959296584</v>
      </c>
      <c r="C107">
        <f t="shared" si="24"/>
        <v>0.15291361234720383</v>
      </c>
      <c r="D107">
        <f t="shared" si="23"/>
        <v>0.10030373963909107</v>
      </c>
      <c r="E107" s="2">
        <f t="shared" si="15"/>
        <v>1.5544192120331998E-5</v>
      </c>
      <c r="K107">
        <f t="shared" si="20"/>
        <v>100.99602959296584</v>
      </c>
      <c r="L107" s="2">
        <v>9.7790000000000002E-2</v>
      </c>
      <c r="M107" s="2">
        <v>0.14897099999999899</v>
      </c>
      <c r="N107" s="2">
        <f t="shared" si="16"/>
        <v>6.3188869731377164E-6</v>
      </c>
      <c r="O107" s="2">
        <f t="shared" si="17"/>
        <v>8.7054143663702552E-3</v>
      </c>
      <c r="P107" s="2">
        <f t="shared" si="18"/>
        <v>2.0679904904120652E-2</v>
      </c>
    </row>
    <row r="108" spans="1:16" x14ac:dyDescent="0.55000000000000004">
      <c r="A108">
        <f t="shared" si="19"/>
        <v>101.99602959296584</v>
      </c>
      <c r="C108">
        <f t="shared" si="24"/>
        <v>0.2027553783734119</v>
      </c>
      <c r="D108">
        <f t="shared" si="23"/>
        <v>0.15587482007616604</v>
      </c>
      <c r="E108" s="2">
        <f t="shared" si="15"/>
        <v>3.8003078816574925E-4</v>
      </c>
      <c r="K108">
        <f t="shared" si="20"/>
        <v>101.99602959296584</v>
      </c>
      <c r="L108" s="2">
        <v>0.12573000000000001</v>
      </c>
      <c r="M108" s="2">
        <v>0.18326100000000001</v>
      </c>
      <c r="N108" s="2">
        <f t="shared" si="16"/>
        <v>9.0871017742442277E-4</v>
      </c>
      <c r="O108" s="2">
        <f t="shared" si="17"/>
        <v>1.4699818992905705E-2</v>
      </c>
      <c r="P108" s="2">
        <f t="shared" si="18"/>
        <v>3.1717862313388759E-2</v>
      </c>
    </row>
    <row r="109" spans="1:16" x14ac:dyDescent="0.55000000000000004">
      <c r="A109">
        <f t="shared" si="19"/>
        <v>102.99602959296584</v>
      </c>
      <c r="C109">
        <f t="shared" si="24"/>
        <v>0.19768188476752971</v>
      </c>
      <c r="D109">
        <f t="shared" si="23"/>
        <v>0.16927081547111217</v>
      </c>
      <c r="E109" s="2">
        <f t="shared" si="15"/>
        <v>3.7142096016075756E-4</v>
      </c>
      <c r="K109">
        <f t="shared" si="20"/>
        <v>102.99602959296584</v>
      </c>
      <c r="L109" s="2">
        <v>0.123698</v>
      </c>
      <c r="M109" s="2">
        <v>0.1784096</v>
      </c>
      <c r="N109" s="2">
        <f t="shared" si="16"/>
        <v>2.0768815099640402E-3</v>
      </c>
      <c r="O109" s="2">
        <f t="shared" si="17"/>
        <v>1.4211217236794036E-2</v>
      </c>
      <c r="P109" s="2">
        <f t="shared" si="18"/>
        <v>3.0013377322556049E-2</v>
      </c>
    </row>
    <row r="110" spans="1:16" x14ac:dyDescent="0.55000000000000004">
      <c r="A110">
        <f t="shared" si="19"/>
        <v>103.99602959296584</v>
      </c>
      <c r="C110">
        <f t="shared" si="24"/>
        <v>0.13824008644715477</v>
      </c>
      <c r="D110">
        <f t="shared" si="23"/>
        <v>0.13635514249875652</v>
      </c>
      <c r="E110" s="2">
        <f t="shared" si="15"/>
        <v>1.9882936454393139E-3</v>
      </c>
      <c r="K110">
        <f t="shared" si="20"/>
        <v>103.99602959296584</v>
      </c>
      <c r="L110" s="2">
        <v>7.9247999999999902E-2</v>
      </c>
      <c r="M110" s="2">
        <v>9.3649800000000005E-2</v>
      </c>
      <c r="N110" s="2">
        <f t="shared" si="16"/>
        <v>3.2612257243732944E-3</v>
      </c>
      <c r="O110" s="2">
        <f t="shared" si="17"/>
        <v>5.5891787218512604E-3</v>
      </c>
      <c r="P110" s="2">
        <f t="shared" si="18"/>
        <v>7.8293994012755413E-3</v>
      </c>
    </row>
    <row r="111" spans="1:16" x14ac:dyDescent="0.55000000000000004">
      <c r="A111">
        <f t="shared" si="19"/>
        <v>104.99602959296584</v>
      </c>
      <c r="C111">
        <f t="shared" si="24"/>
        <v>3.8988085300778644E-2</v>
      </c>
      <c r="D111">
        <f t="shared" si="23"/>
        <v>6.4908119943426268E-2</v>
      </c>
      <c r="E111" s="2">
        <f t="shared" si="15"/>
        <v>1.9712077376493374E-3</v>
      </c>
      <c r="K111">
        <f t="shared" si="20"/>
        <v>104.99602959296584</v>
      </c>
      <c r="L111" s="2">
        <v>5.0800000000000203E-3</v>
      </c>
      <c r="M111" s="2">
        <v>-5.4102000000000004E-3</v>
      </c>
      <c r="N111" s="2">
        <f t="shared" si="16"/>
        <v>3.5794039359649974E-3</v>
      </c>
      <c r="O111" s="2">
        <f t="shared" si="17"/>
        <v>3.5142377535599322E-7</v>
      </c>
      <c r="P111" s="2">
        <f t="shared" si="18"/>
        <v>1.1185402961297374E-4</v>
      </c>
    </row>
    <row r="112" spans="1:16" x14ac:dyDescent="0.55000000000000004">
      <c r="A112">
        <f t="shared" si="19"/>
        <v>105.99602959296584</v>
      </c>
      <c r="C112">
        <f t="shared" si="24"/>
        <v>-7.5123984826896376E-2</v>
      </c>
      <c r="D112">
        <f t="shared" si="23"/>
        <v>-2.7283810228564995E-2</v>
      </c>
      <c r="E112" s="2">
        <f t="shared" si="15"/>
        <v>8.7316793707238767E-4</v>
      </c>
      <c r="K112">
        <f t="shared" si="20"/>
        <v>105.99602959296584</v>
      </c>
      <c r="L112" s="2">
        <v>-7.4167999999999998E-2</v>
      </c>
      <c r="M112" s="2">
        <v>-0.104673399999999</v>
      </c>
      <c r="N112" s="2">
        <f t="shared" si="16"/>
        <v>2.1981272505239308E-3</v>
      </c>
      <c r="O112" s="2">
        <f t="shared" si="17"/>
        <v>6.1866389034202635E-3</v>
      </c>
      <c r="P112" s="2">
        <f t="shared" si="18"/>
        <v>1.2064673261889342E-2</v>
      </c>
    </row>
    <row r="113" spans="1:16" x14ac:dyDescent="0.55000000000000004">
      <c r="A113">
        <f t="shared" si="19"/>
        <v>106.99602959296584</v>
      </c>
      <c r="C113">
        <f t="shared" si="24"/>
        <v>-0.17500992134956786</v>
      </c>
      <c r="D113">
        <f t="shared" si="23"/>
        <v>-0.1168737254530423</v>
      </c>
      <c r="E113" s="2">
        <f t="shared" si="15"/>
        <v>7.02975155578328E-4</v>
      </c>
      <c r="K113">
        <f t="shared" si="20"/>
        <v>106.99602959296584</v>
      </c>
      <c r="L113" s="2">
        <v>-0.14249400000000001</v>
      </c>
      <c r="M113" s="2">
        <v>-0.201523599999999</v>
      </c>
      <c r="N113" s="2">
        <f t="shared" si="16"/>
        <v>6.5639846786148923E-4</v>
      </c>
      <c r="O113" s="2">
        <f t="shared" si="17"/>
        <v>2.1603470194165395E-2</v>
      </c>
      <c r="P113" s="2">
        <f t="shared" si="18"/>
        <v>4.2720552115068283E-2</v>
      </c>
    </row>
    <row r="114" spans="1:16" x14ac:dyDescent="0.55000000000000004">
      <c r="A114">
        <f t="shared" si="19"/>
        <v>107.99602959296584</v>
      </c>
      <c r="C114">
        <f t="shared" si="24"/>
        <v>-0.23477295288269054</v>
      </c>
      <c r="D114">
        <f t="shared" ref="D114:D129" si="25">($B$3*EXP(-D$4*((PI()/($B$1*$B$2)))^0.5)*SIN(2*PI()*$A114/$B$2-D$4*SQRT(PI()/($B$1*$B$2))))+($C$3*EXP(-D$4*((PI()/($B$1*$C$2)))^0.5)*SIN(2*PI()*$A114/$C$2-D$4*SQRT(PI()/($B$1*$C$2))))</f>
        <v>-0.18082210472511417</v>
      </c>
      <c r="E114" s="2">
        <f t="shared" si="15"/>
        <v>6.5288667040750976E-4</v>
      </c>
      <c r="K114">
        <f t="shared" si="20"/>
        <v>107.99602959296584</v>
      </c>
      <c r="L114" s="2">
        <v>-0.19151599999999899</v>
      </c>
      <c r="M114" s="2">
        <v>-0.26032460000000002</v>
      </c>
      <c r="N114" s="2">
        <f t="shared" si="16"/>
        <v>1.1435939615020383E-4</v>
      </c>
      <c r="O114" s="2">
        <f t="shared" si="17"/>
        <v>3.8417250463970987E-2</v>
      </c>
      <c r="P114" s="2">
        <f t="shared" si="18"/>
        <v>7.0485209064561322E-2</v>
      </c>
    </row>
    <row r="115" spans="1:16" x14ac:dyDescent="0.55000000000000004">
      <c r="A115">
        <f t="shared" si="19"/>
        <v>108.99602959296584</v>
      </c>
      <c r="C115">
        <f t="shared" ref="C115:C130" si="26">($B$3*EXP(-C$4*((PI()/($B$1*$B$2)))^0.5)*SIN(2*PI()*$A115/$B$2-C$4*SQRT(PI()/($B$1*$B$2))))+($C$3*EXP(-C$4*((PI()/($B$1*$C$2)))^0.5)*SIN(2*PI()*$A115/$C$2-C$4*SQRT(PI()/($B$1*$C$2))))</f>
        <v>-0.23826287438302926</v>
      </c>
      <c r="D115">
        <f t="shared" si="25"/>
        <v>-0.20221573506636048</v>
      </c>
      <c r="E115" s="2">
        <f t="shared" si="15"/>
        <v>1.1611687066532541E-3</v>
      </c>
      <c r="K115">
        <f t="shared" si="20"/>
        <v>108.99602959296584</v>
      </c>
      <c r="L115" s="2">
        <v>-0.207264</v>
      </c>
      <c r="M115" s="2">
        <v>-0.27233879999999899</v>
      </c>
      <c r="N115" s="2">
        <f t="shared" si="16"/>
        <v>2.5484978840214465E-5</v>
      </c>
      <c r="O115" s="2">
        <f t="shared" si="17"/>
        <v>4.4838566438105944E-2</v>
      </c>
      <c r="P115" s="2">
        <f t="shared" si="18"/>
        <v>7.7008862153623223E-2</v>
      </c>
    </row>
    <row r="116" spans="1:16" x14ac:dyDescent="0.55000000000000004">
      <c r="A116">
        <f t="shared" si="19"/>
        <v>109.99602959296584</v>
      </c>
      <c r="C116">
        <f t="shared" si="26"/>
        <v>-0.18321686747916227</v>
      </c>
      <c r="D116">
        <f t="shared" si="25"/>
        <v>-0.17457641331041587</v>
      </c>
      <c r="E116" s="2">
        <f t="shared" si="15"/>
        <v>8.4987015237850225E-4</v>
      </c>
      <c r="K116">
        <f t="shared" si="20"/>
        <v>109.99602959296584</v>
      </c>
      <c r="L116" s="2">
        <v>-0.16154399999999899</v>
      </c>
      <c r="M116" s="2">
        <v>-0.21236940000000001</v>
      </c>
      <c r="N116" s="2">
        <f t="shared" si="16"/>
        <v>1.6984379669353103E-4</v>
      </c>
      <c r="O116" s="2">
        <f t="shared" si="17"/>
        <v>2.7566356030618161E-2</v>
      </c>
      <c r="P116" s="2">
        <f t="shared" si="18"/>
        <v>4.7321609592841034E-2</v>
      </c>
    </row>
    <row r="117" spans="1:16" x14ac:dyDescent="0.55000000000000004">
      <c r="A117">
        <f t="shared" si="19"/>
        <v>110.99602959296584</v>
      </c>
      <c r="C117">
        <f t="shared" si="26"/>
        <v>-8.1939180394944133E-2</v>
      </c>
      <c r="D117">
        <f t="shared" si="25"/>
        <v>-0.10357446247315183</v>
      </c>
      <c r="E117" s="2">
        <f t="shared" si="15"/>
        <v>3.1523953309477707E-5</v>
      </c>
      <c r="K117">
        <f t="shared" si="20"/>
        <v>110.99602959296584</v>
      </c>
      <c r="L117" s="2">
        <v>-7.6961999999999905E-2</v>
      </c>
      <c r="M117" s="2">
        <v>-8.7553800000000001E-2</v>
      </c>
      <c r="N117" s="2">
        <f t="shared" si="16"/>
        <v>7.0822315888491945E-4</v>
      </c>
      <c r="O117" s="2">
        <f t="shared" si="17"/>
        <v>6.6339705407667034E-3</v>
      </c>
      <c r="P117" s="2">
        <f t="shared" si="18"/>
        <v>8.5969439814558603E-3</v>
      </c>
    </row>
    <row r="118" spans="1:16" x14ac:dyDescent="0.55000000000000004">
      <c r="A118">
        <f t="shared" si="19"/>
        <v>111.99602959296584</v>
      </c>
      <c r="C118">
        <f t="shared" si="26"/>
        <v>4.165973949325473E-2</v>
      </c>
      <c r="D118">
        <f t="shared" si="25"/>
        <v>-5.7105269723202873E-3</v>
      </c>
      <c r="E118" s="2">
        <f t="shared" si="15"/>
        <v>6.4891716527386658E-5</v>
      </c>
      <c r="K118">
        <f t="shared" si="20"/>
        <v>111.99602959296584</v>
      </c>
      <c r="L118" s="2">
        <v>1.49859999999999E-2</v>
      </c>
      <c r="M118" s="2">
        <v>3.3604200000000001E-2</v>
      </c>
      <c r="N118" s="2">
        <f t="shared" si="16"/>
        <v>4.2834622871597711E-4</v>
      </c>
      <c r="O118" s="2">
        <f t="shared" si="17"/>
        <v>1.1022501281974042E-4</v>
      </c>
      <c r="P118" s="2">
        <f t="shared" si="18"/>
        <v>8.0873653473546132E-4</v>
      </c>
    </row>
    <row r="119" spans="1:16" x14ac:dyDescent="0.55000000000000004">
      <c r="A119">
        <f t="shared" si="19"/>
        <v>112.99602959296584</v>
      </c>
      <c r="C119">
        <f t="shared" si="26"/>
        <v>0.15793297167064135</v>
      </c>
      <c r="D119">
        <f t="shared" si="25"/>
        <v>9.5712518411716102E-2</v>
      </c>
      <c r="E119" s="2">
        <f t="shared" si="15"/>
        <v>4.5179932704577107E-4</v>
      </c>
      <c r="K119">
        <f t="shared" si="20"/>
        <v>112.99602959296584</v>
      </c>
      <c r="L119" s="2">
        <v>0.1016</v>
      </c>
      <c r="M119" s="2">
        <v>0.1366774</v>
      </c>
      <c r="N119" s="2">
        <f t="shared" si="16"/>
        <v>3.4662439452381841E-5</v>
      </c>
      <c r="O119" s="2">
        <f t="shared" si="17"/>
        <v>9.4308978790796343E-3</v>
      </c>
      <c r="P119" s="2">
        <f t="shared" si="18"/>
        <v>1.7295272911239744E-2</v>
      </c>
    </row>
    <row r="120" spans="1:16" x14ac:dyDescent="0.55000000000000004">
      <c r="A120">
        <f t="shared" si="19"/>
        <v>113.99602959296584</v>
      </c>
      <c r="C120">
        <f t="shared" si="26"/>
        <v>0.23881536234933873</v>
      </c>
      <c r="D120">
        <f t="shared" si="25"/>
        <v>0.17632726368793217</v>
      </c>
      <c r="E120" s="2">
        <f t="shared" si="15"/>
        <v>3.9099538142247675E-5</v>
      </c>
      <c r="K120">
        <f t="shared" si="20"/>
        <v>113.99602959296584</v>
      </c>
      <c r="L120" s="2">
        <v>0.16408399999999901</v>
      </c>
      <c r="M120" s="2">
        <v>0.2325624</v>
      </c>
      <c r="N120" s="2">
        <f t="shared" si="16"/>
        <v>1.4989750573226267E-4</v>
      </c>
      <c r="O120" s="2">
        <f t="shared" si="17"/>
        <v>2.5471141783513139E-2</v>
      </c>
      <c r="P120" s="2">
        <f t="shared" si="18"/>
        <v>5.1709165236451589E-2</v>
      </c>
    </row>
    <row r="121" spans="1:16" x14ac:dyDescent="0.55000000000000004">
      <c r="A121">
        <f t="shared" si="19"/>
        <v>114.99602959296584</v>
      </c>
      <c r="C121">
        <f t="shared" si="26"/>
        <v>0.26476621063619649</v>
      </c>
      <c r="D121">
        <f t="shared" si="25"/>
        <v>0.21672014544773985</v>
      </c>
      <c r="E121" s="2">
        <f t="shared" si="15"/>
        <v>3.8066309732292364E-4</v>
      </c>
      <c r="K121">
        <f t="shared" si="20"/>
        <v>114.99602959296584</v>
      </c>
      <c r="L121" s="2">
        <v>0.19608800000000001</v>
      </c>
      <c r="M121" s="2">
        <v>0.284276799999999</v>
      </c>
      <c r="N121" s="2">
        <f t="shared" si="16"/>
        <v>4.2568542577669166E-4</v>
      </c>
      <c r="O121" s="2">
        <f t="shared" si="17"/>
        <v>3.671087041827225E-2</v>
      </c>
      <c r="P121" s="2">
        <f t="shared" si="18"/>
        <v>7.7902890846256387E-2</v>
      </c>
    </row>
    <row r="122" spans="1:16" x14ac:dyDescent="0.55000000000000004">
      <c r="A122">
        <f t="shared" si="19"/>
        <v>115.99602959296584</v>
      </c>
      <c r="C122">
        <f t="shared" si="26"/>
        <v>0.22960471010798364</v>
      </c>
      <c r="D122">
        <f t="shared" si="25"/>
        <v>0.20723015846457149</v>
      </c>
      <c r="E122" s="2">
        <f t="shared" si="15"/>
        <v>9.8631735759343426E-4</v>
      </c>
      <c r="K122">
        <f t="shared" si="20"/>
        <v>115.99602959296584</v>
      </c>
      <c r="L122" s="2">
        <v>0.185165999999999</v>
      </c>
      <c r="M122" s="2">
        <v>0.26101039999999898</v>
      </c>
      <c r="N122" s="2">
        <f t="shared" si="16"/>
        <v>4.8682708874976595E-4</v>
      </c>
      <c r="O122" s="2">
        <f t="shared" si="17"/>
        <v>3.2644832407171663E-2</v>
      </c>
      <c r="P122" s="2">
        <f t="shared" si="18"/>
        <v>6.5456404832169524E-2</v>
      </c>
    </row>
    <row r="123" spans="1:16" x14ac:dyDescent="0.55000000000000004">
      <c r="A123">
        <f t="shared" si="19"/>
        <v>116.99602959296584</v>
      </c>
      <c r="C123">
        <f t="shared" si="26"/>
        <v>0.14203193323312283</v>
      </c>
      <c r="D123">
        <f t="shared" si="25"/>
        <v>0.15033128079475466</v>
      </c>
      <c r="E123" s="2">
        <f t="shared" si="15"/>
        <v>1.4577938594567336E-3</v>
      </c>
      <c r="K123">
        <f t="shared" si="20"/>
        <v>116.99602959296584</v>
      </c>
      <c r="L123" s="2">
        <v>0.12928600000000001</v>
      </c>
      <c r="M123" s="2">
        <v>0.18021300000000001</v>
      </c>
      <c r="N123" s="2">
        <f t="shared" si="16"/>
        <v>4.4290384373006891E-4</v>
      </c>
      <c r="O123" s="2">
        <f t="shared" si="17"/>
        <v>1.5574742994101129E-2</v>
      </c>
      <c r="P123" s="2">
        <f t="shared" si="18"/>
        <v>3.0641484927676065E-2</v>
      </c>
    </row>
    <row r="124" spans="1:16" x14ac:dyDescent="0.55000000000000004">
      <c r="A124">
        <f t="shared" si="19"/>
        <v>117.99602959296584</v>
      </c>
      <c r="C124">
        <f t="shared" si="26"/>
        <v>2.346031238533966E-2</v>
      </c>
      <c r="D124">
        <f t="shared" si="25"/>
        <v>6.0004988999361755E-2</v>
      </c>
      <c r="E124" s="2">
        <f t="shared" si="15"/>
        <v>1.2525573955786565E-3</v>
      </c>
      <c r="K124">
        <f t="shared" si="20"/>
        <v>117.99602959296584</v>
      </c>
      <c r="L124" s="2">
        <v>6.2230000000000001E-2</v>
      </c>
      <c r="M124" s="2">
        <v>5.8851800000000003E-2</v>
      </c>
      <c r="N124" s="2">
        <f t="shared" si="16"/>
        <v>4.9506739529612056E-6</v>
      </c>
      <c r="O124" s="2">
        <f t="shared" si="17"/>
        <v>3.3342321144160482E-3</v>
      </c>
      <c r="P124" s="2">
        <f t="shared" si="18"/>
        <v>2.8821751562556125E-3</v>
      </c>
    </row>
    <row r="125" spans="1:16" x14ac:dyDescent="0.55000000000000004">
      <c r="A125">
        <f t="shared" si="19"/>
        <v>118.99602959296584</v>
      </c>
      <c r="C125">
        <f t="shared" si="26"/>
        <v>-9.7306508916638598E-2</v>
      </c>
      <c r="D125">
        <f t="shared" si="25"/>
        <v>-4.1739350172978376E-2</v>
      </c>
      <c r="E125" s="2">
        <f t="shared" si="15"/>
        <v>3.6298105288275926E-3</v>
      </c>
      <c r="K125">
        <f t="shared" si="20"/>
        <v>118.99602959296584</v>
      </c>
      <c r="L125" s="2">
        <v>-1.4477999999999901E-2</v>
      </c>
      <c r="M125" s="2">
        <v>-3.70585999999999E-2</v>
      </c>
      <c r="N125" s="2">
        <f t="shared" si="16"/>
        <v>7.4318121325375351E-4</v>
      </c>
      <c r="O125" s="2">
        <f t="shared" si="17"/>
        <v>3.5967842920053773E-4</v>
      </c>
      <c r="P125" s="2">
        <f t="shared" si="18"/>
        <v>1.7829089528161556E-3</v>
      </c>
    </row>
    <row r="126" spans="1:16" x14ac:dyDescent="0.55000000000000004">
      <c r="A126">
        <f t="shared" si="19"/>
        <v>119.99602959296584</v>
      </c>
      <c r="C126">
        <f t="shared" si="26"/>
        <v>-0.19121455711740143</v>
      </c>
      <c r="D126">
        <f t="shared" si="25"/>
        <v>-0.13032658262245525</v>
      </c>
      <c r="E126" s="2">
        <f t="shared" si="15"/>
        <v>4.4663500968851015E-3</v>
      </c>
      <c r="K126">
        <f t="shared" si="20"/>
        <v>119.99602959296584</v>
      </c>
      <c r="L126" s="2">
        <v>-8.1787999999999902E-2</v>
      </c>
      <c r="M126" s="2">
        <v>-0.1243838</v>
      </c>
      <c r="N126" s="2">
        <f t="shared" si="16"/>
        <v>2.3559940029969245E-3</v>
      </c>
      <c r="O126" s="2">
        <f t="shared" si="17"/>
        <v>7.4434083980014889E-3</v>
      </c>
      <c r="P126" s="2">
        <f t="shared" si="18"/>
        <v>1.6783126465427473E-2</v>
      </c>
    </row>
    <row r="127" spans="1:16" x14ac:dyDescent="0.55000000000000004">
      <c r="A127">
        <f t="shared" si="19"/>
        <v>120.99602959296584</v>
      </c>
      <c r="C127">
        <f t="shared" si="26"/>
        <v>-0.23613873862858545</v>
      </c>
      <c r="D127">
        <f t="shared" si="25"/>
        <v>-0.1846965303501367</v>
      </c>
      <c r="E127" s="2">
        <f t="shared" si="15"/>
        <v>3.7186016992570734E-3</v>
      </c>
      <c r="K127">
        <f t="shared" si="20"/>
        <v>120.99602959296584</v>
      </c>
      <c r="L127" s="2">
        <v>-0.121157999999999</v>
      </c>
      <c r="M127" s="2">
        <v>-0.17515839999999899</v>
      </c>
      <c r="N127" s="2">
        <f t="shared" si="16"/>
        <v>4.0371448390553689E-3</v>
      </c>
      <c r="O127" s="2">
        <f t="shared" si="17"/>
        <v>1.5786713753337664E-2</v>
      </c>
      <c r="P127" s="2">
        <f t="shared" si="18"/>
        <v>3.2516855530283141E-2</v>
      </c>
    </row>
    <row r="128" spans="1:16" x14ac:dyDescent="0.55000000000000004">
      <c r="A128">
        <f t="shared" si="19"/>
        <v>121.99602959296584</v>
      </c>
      <c r="C128">
        <f t="shared" si="26"/>
        <v>-0.22231035866626125</v>
      </c>
      <c r="D128">
        <f t="shared" si="25"/>
        <v>-0.19248659378583324</v>
      </c>
      <c r="E128" s="2">
        <f t="shared" si="15"/>
        <v>3.5186914022426788E-3</v>
      </c>
      <c r="K128">
        <f t="shared" si="20"/>
        <v>121.99602959296584</v>
      </c>
      <c r="L128" s="2">
        <v>-0.115823999999999</v>
      </c>
      <c r="M128" s="2">
        <v>-0.16299179999999999</v>
      </c>
      <c r="N128" s="2">
        <f t="shared" si="16"/>
        <v>5.8771532859718317E-3</v>
      </c>
      <c r="O128" s="2">
        <f t="shared" si="17"/>
        <v>1.4474782423130808E-2</v>
      </c>
      <c r="P128" s="2">
        <f t="shared" si="18"/>
        <v>2.8277014269866674E-2</v>
      </c>
    </row>
    <row r="129" spans="1:16" x14ac:dyDescent="0.55000000000000004">
      <c r="A129">
        <f t="shared" si="19"/>
        <v>122.99602959296584</v>
      </c>
      <c r="C129">
        <f t="shared" si="26"/>
        <v>-0.15464294783005411</v>
      </c>
      <c r="D129">
        <f t="shared" si="25"/>
        <v>-0.15302575518704142</v>
      </c>
      <c r="E129" s="2">
        <f t="shared" si="15"/>
        <v>3.7948985402132362E-3</v>
      </c>
      <c r="K129">
        <f t="shared" si="20"/>
        <v>122.99602959296584</v>
      </c>
      <c r="L129" s="2">
        <v>-7.4421999999999905E-2</v>
      </c>
      <c r="M129" s="2">
        <v>-9.3040200000000003E-2</v>
      </c>
      <c r="N129" s="2">
        <f t="shared" si="16"/>
        <v>6.1785503295043566E-3</v>
      </c>
      <c r="O129" s="2">
        <f t="shared" si="17"/>
        <v>6.2266602559062903E-3</v>
      </c>
      <c r="P129" s="2">
        <f t="shared" si="18"/>
        <v>9.6444393623730112E-3</v>
      </c>
    </row>
    <row r="130" spans="1:16" x14ac:dyDescent="0.55000000000000004">
      <c r="A130">
        <f t="shared" si="19"/>
        <v>123.99602959296584</v>
      </c>
      <c r="C130">
        <f t="shared" si="26"/>
        <v>-5.1383746381327727E-2</v>
      </c>
      <c r="D130">
        <f t="shared" ref="D130:D145" si="27">($B$3*EXP(-D$4*((PI()/($B$1*$B$2)))^0.5)*SIN(2*PI()*$A130/$B$2-D$4*SQRT(PI()/($B$1*$B$2))))+($C$3*EXP(-D$4*((PI()/($B$1*$C$2)))^0.5)*SIN(2*PI()*$A130/$C$2-D$4*SQRT(PI()/($B$1*$C$2))))</f>
        <v>-7.7398488954196626E-2</v>
      </c>
      <c r="E130" s="2">
        <f t="shared" si="15"/>
        <v>2.9324766186032969E-3</v>
      </c>
      <c r="K130">
        <f t="shared" si="20"/>
        <v>123.99602959296584</v>
      </c>
      <c r="L130" s="2">
        <v>-4.5719999999999598E-3</v>
      </c>
      <c r="M130" s="2">
        <v>2.76859999999999E-3</v>
      </c>
      <c r="N130" s="2">
        <f t="shared" si="16"/>
        <v>5.3036974933957284E-3</v>
      </c>
      <c r="O130" s="2">
        <f t="shared" si="17"/>
        <v>8.2068922244927332E-5</v>
      </c>
      <c r="P130" s="2">
        <f t="shared" si="18"/>
        <v>5.7470786620369123E-6</v>
      </c>
    </row>
    <row r="131" spans="1:16" x14ac:dyDescent="0.55000000000000004">
      <c r="A131">
        <f t="shared" si="19"/>
        <v>124.99602959296584</v>
      </c>
      <c r="C131">
        <f t="shared" ref="C131:C146" si="28">($B$3*EXP(-C$4*((PI()/($B$1*$B$2)))^0.5)*SIN(2*PI()*$A131/$B$2-C$4*SQRT(PI()/($B$1*$B$2))))+($C$3*EXP(-C$4*((PI()/($B$1*$C$2)))^0.5)*SIN(2*PI()*$A131/$C$2-C$4*SQRT(PI()/($B$1*$C$2))))</f>
        <v>6.0561841565631436E-2</v>
      </c>
      <c r="D131">
        <f t="shared" si="27"/>
        <v>1.4428953626146324E-2</v>
      </c>
      <c r="E131" s="2">
        <f t="shared" si="15"/>
        <v>1.337200956914326E-3</v>
      </c>
      <c r="K131">
        <f t="shared" si="20"/>
        <v>124.99602959296584</v>
      </c>
      <c r="L131" s="2">
        <v>6.8833999999999895E-2</v>
      </c>
      <c r="M131" s="2">
        <v>9.7129599999999899E-2</v>
      </c>
      <c r="N131" s="2">
        <f t="shared" si="16"/>
        <v>2.9599090709411576E-3</v>
      </c>
      <c r="O131" s="2">
        <f t="shared" si="17"/>
        <v>4.140511965778958E-3</v>
      </c>
      <c r="P131" s="2">
        <f t="shared" si="18"/>
        <v>8.457320914217515E-3</v>
      </c>
    </row>
    <row r="132" spans="1:16" x14ac:dyDescent="0.55000000000000004">
      <c r="A132">
        <f t="shared" si="19"/>
        <v>125.99602959296584</v>
      </c>
      <c r="C132">
        <f t="shared" si="28"/>
        <v>0.15245330845839736</v>
      </c>
      <c r="D132">
        <f t="shared" si="27"/>
        <v>9.86922590256573E-2</v>
      </c>
      <c r="E132" s="2">
        <f t="shared" si="15"/>
        <v>1.3291995177465362E-4</v>
      </c>
      <c r="K132">
        <f t="shared" si="20"/>
        <v>125.99602959296584</v>
      </c>
      <c r="L132" s="2">
        <v>0.107442</v>
      </c>
      <c r="M132" s="2">
        <v>0.1639824</v>
      </c>
      <c r="N132" s="2">
        <f t="shared" si="16"/>
        <v>7.6557967118091468E-5</v>
      </c>
      <c r="O132" s="2">
        <f t="shared" si="17"/>
        <v>1.0599692915900683E-2</v>
      </c>
      <c r="P132" s="2">
        <f t="shared" si="18"/>
        <v>2.5222678593915963E-2</v>
      </c>
    </row>
    <row r="133" spans="1:16" x14ac:dyDescent="0.55000000000000004">
      <c r="A133">
        <f t="shared" si="19"/>
        <v>126.99602959296584</v>
      </c>
      <c r="C133">
        <f t="shared" si="28"/>
        <v>0.20096998763247409</v>
      </c>
      <c r="D133">
        <f t="shared" si="27"/>
        <v>0.15384284833070572</v>
      </c>
      <c r="E133" s="2">
        <f t="shared" si="15"/>
        <v>3.0043689017919011E-5</v>
      </c>
      <c r="K133">
        <f t="shared" si="20"/>
        <v>126.99602959296584</v>
      </c>
      <c r="L133" s="2">
        <v>0.13436599999999899</v>
      </c>
      <c r="M133" s="2">
        <v>0.2064512</v>
      </c>
      <c r="N133" s="2">
        <f t="shared" si="16"/>
        <v>3.7934762089735359E-4</v>
      </c>
      <c r="O133" s="2">
        <f t="shared" si="17"/>
        <v>1.6868505304380034E-2</v>
      </c>
      <c r="P133" s="2">
        <f t="shared" si="18"/>
        <v>4.0515769361992839E-2</v>
      </c>
    </row>
    <row r="134" spans="1:16" x14ac:dyDescent="0.55000000000000004">
      <c r="A134">
        <f t="shared" si="19"/>
        <v>127.99602959296584</v>
      </c>
      <c r="C134">
        <f t="shared" si="28"/>
        <v>0.19407634612007194</v>
      </c>
      <c r="D134">
        <f t="shared" si="27"/>
        <v>0.16598063210009836</v>
      </c>
      <c r="E134" s="2">
        <f t="shared" ref="E134:E197" si="29">(M134-C134)^2</f>
        <v>4.4897318307210946E-5</v>
      </c>
      <c r="K134">
        <f t="shared" si="20"/>
        <v>127.99602959296584</v>
      </c>
      <c r="L134" s="2">
        <v>0.124968</v>
      </c>
      <c r="M134" s="2">
        <v>0.18737580000000001</v>
      </c>
      <c r="N134" s="2">
        <f t="shared" si="16"/>
        <v>1.682035991778019E-3</v>
      </c>
      <c r="O134" s="2">
        <f t="shared" si="17"/>
        <v>1.4515625594363828E-2</v>
      </c>
      <c r="P134" s="2">
        <f t="shared" si="18"/>
        <v>3.3200445273540893E-2</v>
      </c>
    </row>
    <row r="135" spans="1:16" x14ac:dyDescent="0.55000000000000004">
      <c r="A135">
        <f t="shared" si="19"/>
        <v>128.99602959296584</v>
      </c>
      <c r="C135">
        <f t="shared" si="28"/>
        <v>0.13402673482205216</v>
      </c>
      <c r="D135">
        <f t="shared" si="27"/>
        <v>0.1323422378462909</v>
      </c>
      <c r="E135" s="2">
        <f t="shared" si="29"/>
        <v>2.657705088766768E-3</v>
      </c>
      <c r="K135">
        <f t="shared" si="20"/>
        <v>128.99602959296584</v>
      </c>
      <c r="L135" s="2">
        <v>8.4327999999999903E-2</v>
      </c>
      <c r="M135" s="2">
        <v>8.2473799999999903E-2</v>
      </c>
      <c r="N135" s="2">
        <f t="shared" ref="N135:N198" si="30">(L135-D135)^2</f>
        <v>2.3053670359602027E-3</v>
      </c>
      <c r="O135" s="2">
        <f t="shared" ref="O135:O198" si="31">(L135-$J$1)^2</f>
        <v>6.3745549521304319E-3</v>
      </c>
      <c r="P135" s="2">
        <f t="shared" ref="P135:P198" si="32">(M135-$J$2)^2</f>
        <v>5.9765103907289795E-3</v>
      </c>
    </row>
    <row r="136" spans="1:16" x14ac:dyDescent="0.55000000000000004">
      <c r="A136">
        <f t="shared" si="19"/>
        <v>129.99602959296584</v>
      </c>
      <c r="C136">
        <f t="shared" si="28"/>
        <v>3.6757871894695912E-2</v>
      </c>
      <c r="D136">
        <f t="shared" si="27"/>
        <v>6.1970562995193199E-2</v>
      </c>
      <c r="E136" s="2">
        <f t="shared" si="29"/>
        <v>3.8730797045941801E-3</v>
      </c>
      <c r="K136">
        <f t="shared" si="20"/>
        <v>129.99602959296584</v>
      </c>
      <c r="L136" s="2">
        <v>2.54000000000031E-4</v>
      </c>
      <c r="M136" s="2">
        <v>-2.5476200000000001E-2</v>
      </c>
      <c r="N136" s="2">
        <f t="shared" si="30"/>
        <v>3.8089341479396466E-3</v>
      </c>
      <c r="O136" s="2">
        <f t="shared" si="31"/>
        <v>1.7919897010141749E-5</v>
      </c>
      <c r="P136" s="2">
        <f t="shared" si="32"/>
        <v>9.3893869340440275E-4</v>
      </c>
    </row>
    <row r="137" spans="1:16" x14ac:dyDescent="0.55000000000000004">
      <c r="A137">
        <f t="shared" si="19"/>
        <v>130.99602959296584</v>
      </c>
      <c r="C137">
        <f t="shared" si="28"/>
        <v>-7.2175304531310561E-2</v>
      </c>
      <c r="D137">
        <f t="shared" si="27"/>
        <v>-2.6600194326339505E-2</v>
      </c>
      <c r="E137" s="2">
        <f t="shared" si="29"/>
        <v>2.5611995702461729E-3</v>
      </c>
      <c r="K137">
        <f t="shared" si="20"/>
        <v>130.99602959296584</v>
      </c>
      <c r="L137" s="2">
        <v>-8.2295999999999897E-2</v>
      </c>
      <c r="M137" s="2">
        <v>-0.12278360000000001</v>
      </c>
      <c r="N137" s="2">
        <f t="shared" si="30"/>
        <v>3.1020227696381413E-3</v>
      </c>
      <c r="O137" s="2">
        <f t="shared" si="31"/>
        <v>7.53132205497357E-3</v>
      </c>
      <c r="P137" s="2">
        <f t="shared" si="32"/>
        <v>1.637107622464664E-2</v>
      </c>
    </row>
    <row r="138" spans="1:16" x14ac:dyDescent="0.55000000000000004">
      <c r="A138">
        <f t="shared" si="19"/>
        <v>131.99602959296584</v>
      </c>
      <c r="C138">
        <f t="shared" si="28"/>
        <v>-0.16409667839439218</v>
      </c>
      <c r="D138">
        <f t="shared" si="27"/>
        <v>-0.11006019027187865</v>
      </c>
      <c r="E138" s="2">
        <f t="shared" si="29"/>
        <v>2.3548427097881638E-3</v>
      </c>
      <c r="K138">
        <f t="shared" si="20"/>
        <v>131.99602959296584</v>
      </c>
      <c r="L138" s="2">
        <v>-0.14859</v>
      </c>
      <c r="M138" s="2">
        <v>-0.21262339999999999</v>
      </c>
      <c r="N138" s="2">
        <f t="shared" si="30"/>
        <v>1.4845462376852348E-3</v>
      </c>
      <c r="O138" s="2">
        <f t="shared" si="31"/>
        <v>2.3432626077830386E-2</v>
      </c>
      <c r="P138" s="2">
        <f t="shared" si="32"/>
        <v>4.7432182044564966E-2</v>
      </c>
    </row>
    <row r="139" spans="1:16" x14ac:dyDescent="0.55000000000000004">
      <c r="A139">
        <f t="shared" si="19"/>
        <v>132.99602959296584</v>
      </c>
      <c r="C139">
        <f t="shared" si="28"/>
        <v>-0.21450391588933221</v>
      </c>
      <c r="D139">
        <f t="shared" si="27"/>
        <v>-0.1662532995745869</v>
      </c>
      <c r="E139" s="2">
        <f t="shared" si="29"/>
        <v>2.3461317423502594E-3</v>
      </c>
      <c r="K139">
        <f t="shared" si="20"/>
        <v>132.99602959296584</v>
      </c>
      <c r="L139" s="2">
        <v>-0.18923000000000001</v>
      </c>
      <c r="M139" s="2">
        <v>-0.26294079999999997</v>
      </c>
      <c r="N139" s="2">
        <f t="shared" si="30"/>
        <v>5.2792876243917895E-4</v>
      </c>
      <c r="O139" s="2">
        <f t="shared" si="31"/>
        <v>3.7526349675597009E-2</v>
      </c>
      <c r="P139" s="2">
        <f t="shared" si="32"/>
        <v>7.1881206093437913E-2</v>
      </c>
    </row>
    <row r="140" spans="1:16" x14ac:dyDescent="0.55000000000000004">
      <c r="A140">
        <f t="shared" ref="A140:A203" si="33">K140</f>
        <v>133.99602959296584</v>
      </c>
      <c r="C140">
        <f t="shared" si="28"/>
        <v>-0.20932521930102579</v>
      </c>
      <c r="D140">
        <f t="shared" si="27"/>
        <v>-0.17982781896550848</v>
      </c>
      <c r="E140" s="2">
        <f t="shared" si="29"/>
        <v>3.0543949421561164E-3</v>
      </c>
      <c r="K140">
        <f t="shared" si="20"/>
        <v>133.99602959296584</v>
      </c>
      <c r="L140" s="2">
        <v>-0.19151599999999999</v>
      </c>
      <c r="M140" s="2">
        <v>-0.26459179999999899</v>
      </c>
      <c r="N140" s="2">
        <f t="shared" si="30"/>
        <v>1.3661357589504709E-4</v>
      </c>
      <c r="O140" s="2">
        <f t="shared" si="31"/>
        <v>3.8417250463971375E-2</v>
      </c>
      <c r="P140" s="2">
        <f t="shared" si="32"/>
        <v>7.2769220239443003E-2</v>
      </c>
    </row>
    <row r="141" spans="1:16" x14ac:dyDescent="0.55000000000000004">
      <c r="A141">
        <f t="shared" si="33"/>
        <v>134.99602959296584</v>
      </c>
      <c r="C141">
        <f t="shared" si="28"/>
        <v>-0.14856117636278074</v>
      </c>
      <c r="D141">
        <f t="shared" si="27"/>
        <v>-0.14618508954855239</v>
      </c>
      <c r="E141" s="2">
        <f t="shared" si="29"/>
        <v>3.4908982155940288E-3</v>
      </c>
      <c r="K141">
        <f t="shared" ref="K141:K204" si="34">K140+1</f>
        <v>134.99602959296584</v>
      </c>
      <c r="L141" s="2">
        <v>-0.14732000000000001</v>
      </c>
      <c r="M141" s="2">
        <v>-0.207645</v>
      </c>
      <c r="N141" s="2">
        <f t="shared" si="30"/>
        <v>1.2880217328050367E-6</v>
      </c>
      <c r="O141" s="2">
        <f t="shared" si="31"/>
        <v>2.3045422915400182E-2</v>
      </c>
      <c r="P141" s="2">
        <f t="shared" si="32"/>
        <v>4.5288481943735699E-2</v>
      </c>
    </row>
    <row r="142" spans="1:16" x14ac:dyDescent="0.55000000000000004">
      <c r="A142">
        <f t="shared" si="33"/>
        <v>135.99602959296584</v>
      </c>
      <c r="C142">
        <f t="shared" si="28"/>
        <v>-4.6390085843336253E-2</v>
      </c>
      <c r="D142">
        <f t="shared" si="27"/>
        <v>-7.2728712527069916E-2</v>
      </c>
      <c r="E142" s="2">
        <f t="shared" si="29"/>
        <v>1.0317788231510865E-3</v>
      </c>
      <c r="K142">
        <f t="shared" si="34"/>
        <v>135.99602959296584</v>
      </c>
      <c r="L142" s="2">
        <v>-6.096E-2</v>
      </c>
      <c r="M142" s="2">
        <v>-7.8511399999999995E-2</v>
      </c>
      <c r="N142" s="2">
        <f t="shared" si="30"/>
        <v>1.3850259454481237E-4</v>
      </c>
      <c r="O142" s="2">
        <f t="shared" si="31"/>
        <v>4.2833346701461128E-3</v>
      </c>
      <c r="P142" s="2">
        <f t="shared" si="32"/>
        <v>7.0018916303235196E-3</v>
      </c>
    </row>
    <row r="143" spans="1:16" x14ac:dyDescent="0.55000000000000004">
      <c r="A143">
        <f t="shared" si="33"/>
        <v>136.99602959296584</v>
      </c>
      <c r="C143">
        <f t="shared" si="28"/>
        <v>7.2298199041037375E-2</v>
      </c>
      <c r="D143">
        <f t="shared" si="27"/>
        <v>2.2906422554534948E-2</v>
      </c>
      <c r="E143" s="2">
        <f t="shared" si="29"/>
        <v>9.3738838351926717E-4</v>
      </c>
      <c r="K143">
        <f t="shared" si="34"/>
        <v>136.99602959296584</v>
      </c>
      <c r="L143" s="2">
        <v>3.3528000000000002E-2</v>
      </c>
      <c r="M143" s="2">
        <v>4.16814E-2</v>
      </c>
      <c r="N143" s="2">
        <f t="shared" si="30"/>
        <v>1.1281790743001194E-4</v>
      </c>
      <c r="O143" s="2">
        <f t="shared" si="31"/>
        <v>8.433686493387226E-4</v>
      </c>
      <c r="P143" s="2">
        <f t="shared" si="32"/>
        <v>1.333381262394101E-3</v>
      </c>
    </row>
    <row r="144" spans="1:16" x14ac:dyDescent="0.55000000000000004">
      <c r="A144">
        <f t="shared" si="33"/>
        <v>137.99602959296584</v>
      </c>
      <c r="C144">
        <f t="shared" si="28"/>
        <v>0.1780787540056149</v>
      </c>
      <c r="D144">
        <f t="shared" si="27"/>
        <v>0.11720855376545594</v>
      </c>
      <c r="E144" s="2">
        <f t="shared" si="29"/>
        <v>9.3519474789353343E-4</v>
      </c>
      <c r="K144">
        <f t="shared" si="34"/>
        <v>137.99602959296584</v>
      </c>
      <c r="L144" s="2">
        <v>0.11556999999999901</v>
      </c>
      <c r="M144" s="2">
        <v>0.14749780000000001</v>
      </c>
      <c r="N144" s="2">
        <f t="shared" si="30"/>
        <v>2.6848584422930998E-6</v>
      </c>
      <c r="O144" s="2">
        <f t="shared" si="31"/>
        <v>1.2339390692347138E-2</v>
      </c>
      <c r="P144" s="2">
        <f t="shared" si="32"/>
        <v>2.025836789499981E-2</v>
      </c>
    </row>
    <row r="145" spans="1:16" x14ac:dyDescent="0.55000000000000004">
      <c r="A145">
        <f t="shared" si="33"/>
        <v>138.99602959296584</v>
      </c>
      <c r="C145">
        <f t="shared" si="28"/>
        <v>0.24433622507978683</v>
      </c>
      <c r="D145">
        <f t="shared" si="27"/>
        <v>0.1866414633136497</v>
      </c>
      <c r="E145" s="2">
        <f t="shared" si="29"/>
        <v>1.2548420075355266E-5</v>
      </c>
      <c r="K145">
        <f t="shared" si="34"/>
        <v>138.99602959296584</v>
      </c>
      <c r="L145" s="2">
        <v>0.17094199999999901</v>
      </c>
      <c r="M145" s="2">
        <v>0.2478786</v>
      </c>
      <c r="N145" s="2">
        <f t="shared" si="30"/>
        <v>2.4647314833666379E-4</v>
      </c>
      <c r="O145" s="2">
        <f t="shared" si="31"/>
        <v>2.7707203794390012E-2</v>
      </c>
      <c r="P145" s="2">
        <f t="shared" si="32"/>
        <v>5.8909451565057877E-2</v>
      </c>
    </row>
    <row r="146" spans="1:16" x14ac:dyDescent="0.55000000000000004">
      <c r="A146">
        <f t="shared" si="33"/>
        <v>139.99602959296584</v>
      </c>
      <c r="C146">
        <f t="shared" si="28"/>
        <v>0.25394027719910994</v>
      </c>
      <c r="D146">
        <f t="shared" ref="D146:D161" si="35">($B$3*EXP(-D$4*((PI()/($B$1*$B$2)))^0.5)*SIN(2*PI()*$A146/$B$2-D$4*SQRT(PI()/($B$1*$B$2))))+($C$3*EXP(-D$4*((PI()/($B$1*$C$2)))^0.5)*SIN(2*PI()*$A146/$C$2-D$4*SQRT(PI()/($B$1*$C$2))))</f>
        <v>0.21353216953694087</v>
      </c>
      <c r="E146" s="2">
        <f t="shared" si="29"/>
        <v>2.2811057467925799E-3</v>
      </c>
      <c r="K146">
        <f t="shared" si="34"/>
        <v>139.99602959296584</v>
      </c>
      <c r="L146" s="2">
        <v>0.19583400000000001</v>
      </c>
      <c r="M146" s="2">
        <v>0.3017012</v>
      </c>
      <c r="N146" s="2">
        <f t="shared" si="30"/>
        <v>3.1322520495830167E-4</v>
      </c>
      <c r="O146" s="2">
        <f t="shared" si="31"/>
        <v>3.6613601722758286E-2</v>
      </c>
      <c r="P146" s="2">
        <f t="shared" si="32"/>
        <v>8.7933180265514527E-2</v>
      </c>
    </row>
    <row r="147" spans="1:16" x14ac:dyDescent="0.55000000000000004">
      <c r="A147">
        <f t="shared" si="33"/>
        <v>140.99602959296584</v>
      </c>
      <c r="C147">
        <f t="shared" ref="C147:C162" si="36">($B$3*EXP(-C$4*((PI()/($B$1*$B$2)))^0.5)*SIN(2*PI()*$A147/$B$2-C$4*SQRT(PI()/($B$1*$B$2))))+($C$3*EXP(-C$4*((PI()/($B$1*$C$2)))^0.5)*SIN(2*PI()*$A147/$C$2-C$4*SQRT(PI()/($B$1*$C$2))))</f>
        <v>0.20357928603953093</v>
      </c>
      <c r="D147">
        <f t="shared" si="35"/>
        <v>0.1905199633676859</v>
      </c>
      <c r="E147" s="2">
        <f t="shared" si="29"/>
        <v>5.8882777145261777E-3</v>
      </c>
      <c r="K147">
        <f t="shared" si="34"/>
        <v>140.99602959296584</v>
      </c>
      <c r="L147" s="2">
        <v>0.18999199999999999</v>
      </c>
      <c r="M147" s="2">
        <v>0.28031440000000002</v>
      </c>
      <c r="N147" s="2">
        <f t="shared" si="30"/>
        <v>2.7874531761823885E-7</v>
      </c>
      <c r="O147" s="2">
        <f t="shared" si="31"/>
        <v>3.4412034557937232E-2</v>
      </c>
      <c r="P147" s="2">
        <f t="shared" si="32"/>
        <v>7.5706693451550455E-2</v>
      </c>
    </row>
    <row r="148" spans="1:16" x14ac:dyDescent="0.55000000000000004">
      <c r="A148">
        <f t="shared" si="33"/>
        <v>141.99602959296584</v>
      </c>
      <c r="C148">
        <f t="shared" si="36"/>
        <v>0.10466342486205703</v>
      </c>
      <c r="D148">
        <f t="shared" si="35"/>
        <v>0.12245072726160082</v>
      </c>
      <c r="E148" s="2">
        <f t="shared" si="29"/>
        <v>5.8195805171769067E-3</v>
      </c>
      <c r="K148">
        <f t="shared" si="34"/>
        <v>141.99602959296584</v>
      </c>
      <c r="L148" s="2">
        <v>0.13792199999999999</v>
      </c>
      <c r="M148" s="2">
        <v>0.18094959999999999</v>
      </c>
      <c r="N148" s="2">
        <f t="shared" si="30"/>
        <v>2.3936028014593335E-4</v>
      </c>
      <c r="O148" s="2">
        <f t="shared" si="31"/>
        <v>1.7804848537575715E-2</v>
      </c>
      <c r="P148" s="2">
        <f t="shared" si="32"/>
        <v>3.0899906885316623E-2</v>
      </c>
    </row>
    <row r="149" spans="1:16" x14ac:dyDescent="0.55000000000000004">
      <c r="A149">
        <f t="shared" si="33"/>
        <v>142.99602959296584</v>
      </c>
      <c r="C149">
        <f t="shared" si="36"/>
        <v>-1.9435015368245028E-2</v>
      </c>
      <c r="D149">
        <f t="shared" si="35"/>
        <v>2.52379934498763E-2</v>
      </c>
      <c r="E149" s="2">
        <f t="shared" si="29"/>
        <v>5.6417848079133304E-3</v>
      </c>
      <c r="K149">
        <f t="shared" si="34"/>
        <v>142.99602959296584</v>
      </c>
      <c r="L149" s="2">
        <v>5.9943999999999997E-2</v>
      </c>
      <c r="M149" s="2">
        <v>5.5676799999999999E-2</v>
      </c>
      <c r="N149" s="2">
        <f t="shared" si="30"/>
        <v>1.2045068906572287E-3</v>
      </c>
      <c r="O149" s="2">
        <f t="shared" si="31"/>
        <v>3.075457782790419E-3</v>
      </c>
      <c r="P149" s="2">
        <f t="shared" si="32"/>
        <v>2.5513503578048894E-3</v>
      </c>
    </row>
    <row r="150" spans="1:16" x14ac:dyDescent="0.55000000000000004">
      <c r="A150">
        <f t="shared" si="33"/>
        <v>143.99602959296584</v>
      </c>
      <c r="C150">
        <f t="shared" si="36"/>
        <v>-0.139120919097416</v>
      </c>
      <c r="D150">
        <f t="shared" si="35"/>
        <v>-7.8030103327085515E-2</v>
      </c>
      <c r="E150" s="2">
        <f t="shared" si="29"/>
        <v>6.3780539016327752E-3</v>
      </c>
      <c r="K150">
        <f t="shared" si="34"/>
        <v>143.99602959296584</v>
      </c>
      <c r="L150" s="2">
        <v>-2.94639999999999E-2</v>
      </c>
      <c r="M150" s="2">
        <v>-5.9258199999999997E-2</v>
      </c>
      <c r="N150" s="2">
        <f t="shared" si="30"/>
        <v>2.3586663923771565E-3</v>
      </c>
      <c r="O150" s="2">
        <f t="shared" si="31"/>
        <v>1.1526832978769753E-3</v>
      </c>
      <c r="P150" s="2">
        <f t="shared" si="32"/>
        <v>4.1504655038887067E-3</v>
      </c>
    </row>
    <row r="151" spans="1:16" x14ac:dyDescent="0.55000000000000004">
      <c r="A151">
        <f t="shared" si="33"/>
        <v>144.99602959296584</v>
      </c>
      <c r="C151">
        <f t="shared" si="36"/>
        <v>-0.22586721928234296</v>
      </c>
      <c r="D151">
        <f t="shared" si="35"/>
        <v>-0.16277054027238347</v>
      </c>
      <c r="E151" s="2">
        <f t="shared" si="29"/>
        <v>4.8168068467531215E-3</v>
      </c>
      <c r="K151">
        <f t="shared" si="34"/>
        <v>144.99602959296584</v>
      </c>
      <c r="L151" s="2">
        <v>-0.11049</v>
      </c>
      <c r="M151" s="2">
        <v>-0.15646399999999899</v>
      </c>
      <c r="N151" s="2">
        <f t="shared" si="30"/>
        <v>2.7332548911723092E-3</v>
      </c>
      <c r="O151" s="2">
        <f t="shared" si="31"/>
        <v>1.3219754204924182E-2</v>
      </c>
      <c r="P151" s="2">
        <f t="shared" si="32"/>
        <v>2.6124226689161038E-2</v>
      </c>
    </row>
    <row r="152" spans="1:16" x14ac:dyDescent="0.55000000000000004">
      <c r="A152">
        <f t="shared" si="33"/>
        <v>145.99602959296584</v>
      </c>
      <c r="C152">
        <f t="shared" si="36"/>
        <v>-0.25924130749021174</v>
      </c>
      <c r="D152">
        <f t="shared" si="35"/>
        <v>-0.20895773284387861</v>
      </c>
      <c r="E152" s="2">
        <f t="shared" si="29"/>
        <v>2.2448556337810216E-3</v>
      </c>
      <c r="K152">
        <f t="shared" si="34"/>
        <v>145.99602959296584</v>
      </c>
      <c r="L152" s="2">
        <v>-0.147065999999999</v>
      </c>
      <c r="M152" s="2">
        <v>-0.21186140000000001</v>
      </c>
      <c r="N152" s="2">
        <f t="shared" si="30"/>
        <v>3.8305865944181661E-3</v>
      </c>
      <c r="O152" s="2">
        <f t="shared" si="31"/>
        <v>2.2968369378913837E-2</v>
      </c>
      <c r="P152" s="2">
        <f t="shared" si="32"/>
        <v>4.7100851785393145E-2</v>
      </c>
    </row>
    <row r="153" spans="1:16" x14ac:dyDescent="0.55000000000000004">
      <c r="A153">
        <f t="shared" si="33"/>
        <v>146.99602959296584</v>
      </c>
      <c r="C153">
        <f t="shared" si="36"/>
        <v>-0.23191692287773691</v>
      </c>
      <c r="D153">
        <f t="shared" si="35"/>
        <v>-0.20604124679666364</v>
      </c>
      <c r="E153" s="2">
        <f t="shared" si="29"/>
        <v>4.5477792600887978E-4</v>
      </c>
      <c r="K153">
        <f t="shared" si="34"/>
        <v>146.99602959296584</v>
      </c>
      <c r="L153" s="2">
        <v>-0.14731999999999901</v>
      </c>
      <c r="M153" s="2">
        <v>-0.21059140000000001</v>
      </c>
      <c r="N153" s="2">
        <f t="shared" si="30"/>
        <v>3.4481848253547958E-3</v>
      </c>
      <c r="O153" s="2">
        <f t="shared" si="31"/>
        <v>2.3045422915399877E-2</v>
      </c>
      <c r="P153" s="2">
        <f t="shared" si="32"/>
        <v>4.6551215326773435E-2</v>
      </c>
    </row>
    <row r="154" spans="1:16" x14ac:dyDescent="0.55000000000000004">
      <c r="A154">
        <f t="shared" si="33"/>
        <v>147.99602959296584</v>
      </c>
      <c r="C154">
        <f t="shared" si="36"/>
        <v>-0.15142493666581297</v>
      </c>
      <c r="D154">
        <f t="shared" si="35"/>
        <v>-0.15550526646466284</v>
      </c>
      <c r="E154" s="2">
        <f t="shared" si="29"/>
        <v>4.8340779455713774E-4</v>
      </c>
      <c r="K154">
        <f t="shared" si="34"/>
        <v>147.99602959296584</v>
      </c>
      <c r="L154" s="2">
        <v>-9.6519999999999898E-2</v>
      </c>
      <c r="M154" s="2">
        <v>-0.12943840000000001</v>
      </c>
      <c r="N154" s="2">
        <f t="shared" si="30"/>
        <v>3.4792616599072907E-3</v>
      </c>
      <c r="O154" s="2">
        <f t="shared" si="31"/>
        <v>1.0202452418191885E-2</v>
      </c>
      <c r="P154" s="2">
        <f t="shared" si="32"/>
        <v>1.8118319339973921E-2</v>
      </c>
    </row>
    <row r="155" spans="1:16" x14ac:dyDescent="0.55000000000000004">
      <c r="A155">
        <f t="shared" si="33"/>
        <v>148.99602959296584</v>
      </c>
      <c r="C155">
        <f t="shared" si="36"/>
        <v>-3.8211410966994597E-2</v>
      </c>
      <c r="D155">
        <f t="shared" si="35"/>
        <v>-7.0435576900123725E-2</v>
      </c>
      <c r="E155" s="2">
        <f t="shared" si="29"/>
        <v>5.453350979714095E-4</v>
      </c>
      <c r="K155">
        <f t="shared" si="34"/>
        <v>148.99602959296584</v>
      </c>
      <c r="L155" s="2">
        <v>-1.7525999999999899E-2</v>
      </c>
      <c r="M155" s="2">
        <v>-1.4859000000000001E-2</v>
      </c>
      <c r="N155" s="2">
        <f t="shared" si="30"/>
        <v>2.7994233277501162E-3</v>
      </c>
      <c r="O155" s="2">
        <f t="shared" si="31"/>
        <v>4.8458053103303354E-4</v>
      </c>
      <c r="P155" s="2">
        <f t="shared" si="32"/>
        <v>4.0099688206362129E-4</v>
      </c>
    </row>
    <row r="156" spans="1:16" x14ac:dyDescent="0.55000000000000004">
      <c r="A156">
        <f t="shared" si="33"/>
        <v>149.99602959296584</v>
      </c>
      <c r="C156">
        <f t="shared" si="36"/>
        <v>7.9506191311524116E-2</v>
      </c>
      <c r="D156">
        <f t="shared" si="35"/>
        <v>2.7792508865347735E-2</v>
      </c>
      <c r="E156" s="2">
        <f t="shared" si="29"/>
        <v>1.0407903121092953E-6</v>
      </c>
      <c r="K156">
        <f t="shared" si="34"/>
        <v>149.99602959296584</v>
      </c>
      <c r="L156" s="2">
        <v>5.8673999999999997E-2</v>
      </c>
      <c r="M156" s="2">
        <v>7.8486E-2</v>
      </c>
      <c r="N156" s="2">
        <f t="shared" si="30"/>
        <v>9.536664946996063E-4</v>
      </c>
      <c r="O156" s="2">
        <f t="shared" si="31"/>
        <v>2.936210385220627E-3</v>
      </c>
      <c r="P156" s="2">
        <f t="shared" si="32"/>
        <v>5.3758361045148856E-3</v>
      </c>
    </row>
    <row r="157" spans="1:16" x14ac:dyDescent="0.55000000000000004">
      <c r="A157">
        <f t="shared" si="33"/>
        <v>150.99602959296584</v>
      </c>
      <c r="C157">
        <f t="shared" si="36"/>
        <v>0.17279457219855412</v>
      </c>
      <c r="D157">
        <f t="shared" si="35"/>
        <v>0.11487298524723584</v>
      </c>
      <c r="E157" s="2">
        <f t="shared" si="29"/>
        <v>2.1325847956950341E-4</v>
      </c>
      <c r="K157">
        <f t="shared" si="34"/>
        <v>150.99602959296584</v>
      </c>
      <c r="L157" s="2">
        <v>0.10794999999999901</v>
      </c>
      <c r="M157" s="2">
        <v>0.1581912</v>
      </c>
      <c r="N157" s="2">
        <f t="shared" si="30"/>
        <v>4.7927724733458857E-5</v>
      </c>
      <c r="O157" s="2">
        <f t="shared" si="31"/>
        <v>1.0704553066928394E-2</v>
      </c>
      <c r="P157" s="2">
        <f t="shared" si="32"/>
        <v>2.3416740437541845E-2</v>
      </c>
    </row>
    <row r="158" spans="1:16" x14ac:dyDescent="0.55000000000000004">
      <c r="A158">
        <f t="shared" si="33"/>
        <v>151.99602959296584</v>
      </c>
      <c r="C158">
        <f t="shared" si="36"/>
        <v>0.21920589976909047</v>
      </c>
      <c r="D158">
        <f t="shared" si="35"/>
        <v>0.16963226244129651</v>
      </c>
      <c r="E158" s="2">
        <f t="shared" si="29"/>
        <v>2.5700257228643974E-4</v>
      </c>
      <c r="K158">
        <f t="shared" si="34"/>
        <v>151.99602959296584</v>
      </c>
      <c r="L158" s="2">
        <v>0.130302</v>
      </c>
      <c r="M158" s="2">
        <v>0.20317460000000001</v>
      </c>
      <c r="N158" s="2">
        <f t="shared" si="30"/>
        <v>1.5468695437012585E-3</v>
      </c>
      <c r="O158" s="2">
        <f t="shared" si="31"/>
        <v>1.582936643215696E-2</v>
      </c>
      <c r="P158" s="2">
        <f t="shared" si="32"/>
        <v>3.9207442684471697E-2</v>
      </c>
    </row>
    <row r="159" spans="1:16" x14ac:dyDescent="0.55000000000000004">
      <c r="A159">
        <f t="shared" si="33"/>
        <v>152.99602959296584</v>
      </c>
      <c r="C159">
        <f t="shared" si="36"/>
        <v>0.20832503599596638</v>
      </c>
      <c r="D159">
        <f t="shared" si="35"/>
        <v>0.17928009964847064</v>
      </c>
      <c r="E159" s="2">
        <f t="shared" si="29"/>
        <v>7.1913196614016074E-4</v>
      </c>
      <c r="K159">
        <f t="shared" si="34"/>
        <v>152.99602959296584</v>
      </c>
      <c r="L159" s="2">
        <v>0.122935999999999</v>
      </c>
      <c r="M159" s="2">
        <v>0.18150839999999999</v>
      </c>
      <c r="N159" s="2">
        <f t="shared" si="30"/>
        <v>3.174657565196901E-3</v>
      </c>
      <c r="O159" s="2">
        <f t="shared" si="31"/>
        <v>1.4030120606251924E-2</v>
      </c>
      <c r="P159" s="2">
        <f t="shared" si="32"/>
        <v>3.1096674998563952E-2</v>
      </c>
    </row>
    <row r="160" spans="1:16" x14ac:dyDescent="0.55000000000000004">
      <c r="A160">
        <f t="shared" si="33"/>
        <v>153.99602959296584</v>
      </c>
      <c r="C160">
        <f t="shared" si="36"/>
        <v>0.1442795475674746</v>
      </c>
      <c r="D160">
        <f t="shared" si="35"/>
        <v>0.14253756445293203</v>
      </c>
      <c r="E160" s="2">
        <f t="shared" si="29"/>
        <v>4.7706852849927319E-3</v>
      </c>
      <c r="K160">
        <f t="shared" si="34"/>
        <v>153.99602959296584</v>
      </c>
      <c r="L160" s="2">
        <v>7.0865999999999998E-2</v>
      </c>
      <c r="M160" s="2">
        <v>7.5209399999999899E-2</v>
      </c>
      <c r="N160" s="2">
        <f t="shared" si="30"/>
        <v>5.1368131511307907E-3</v>
      </c>
      <c r="O160" s="2">
        <f t="shared" si="31"/>
        <v>4.4061464258906401E-3</v>
      </c>
      <c r="P160" s="2">
        <f t="shared" si="32"/>
        <v>4.906090975633725E-3</v>
      </c>
    </row>
    <row r="161" spans="1:16" x14ac:dyDescent="0.55000000000000004">
      <c r="A161">
        <f t="shared" si="33"/>
        <v>154.99602959296584</v>
      </c>
      <c r="C161">
        <f t="shared" si="36"/>
        <v>4.4591910211799812E-2</v>
      </c>
      <c r="D161">
        <f t="shared" si="35"/>
        <v>6.9864791943992602E-2</v>
      </c>
      <c r="E161" s="2">
        <f t="shared" si="29"/>
        <v>6.6047332900658166E-3</v>
      </c>
      <c r="K161">
        <f t="shared" si="34"/>
        <v>154.99602959296584</v>
      </c>
      <c r="L161" s="2">
        <v>-1.7780000000000001E-3</v>
      </c>
      <c r="M161" s="2">
        <v>-3.6677599999999901E-2</v>
      </c>
      <c r="N161" s="2">
        <f t="shared" si="30"/>
        <v>5.1326896375302111E-3</v>
      </c>
      <c r="O161" s="2">
        <f t="shared" si="31"/>
        <v>3.9252604898472975E-5</v>
      </c>
      <c r="P161" s="2">
        <f t="shared" si="32"/>
        <v>1.7508790398302429E-3</v>
      </c>
    </row>
    <row r="162" spans="1:16" x14ac:dyDescent="0.55000000000000004">
      <c r="A162">
        <f t="shared" si="33"/>
        <v>155.99602959296584</v>
      </c>
      <c r="C162">
        <f t="shared" si="36"/>
        <v>-6.4329364301929398E-2</v>
      </c>
      <c r="D162">
        <f t="shared" ref="D162:D177" si="37">($B$3*EXP(-D$4*((PI()/($B$1*$B$2)))^0.5)*SIN(2*PI()*$A162/$B$2-D$4*SQRT(PI()/($B$1*$B$2))))+($C$3*EXP(-D$4*((PI()/($B$1*$C$2)))^0.5)*SIN(2*PI()*$A162/$C$2-D$4*SQRT(PI()/($B$1*$C$2))))</f>
        <v>-1.9260966197104885E-2</v>
      </c>
      <c r="E162" s="2">
        <f t="shared" si="29"/>
        <v>4.6765951698292283E-3</v>
      </c>
      <c r="K162">
        <f t="shared" si="34"/>
        <v>155.99602959296584</v>
      </c>
      <c r="L162" s="2">
        <v>-8.5851999999999998E-2</v>
      </c>
      <c r="M162" s="2">
        <v>-0.132715</v>
      </c>
      <c r="N162" s="2">
        <f t="shared" si="30"/>
        <v>4.4343657829383184E-3</v>
      </c>
      <c r="O162" s="2">
        <f t="shared" si="31"/>
        <v>8.1611692377781663E-3</v>
      </c>
      <c r="P162" s="2">
        <f t="shared" si="32"/>
        <v>1.9011144389172771E-2</v>
      </c>
    </row>
    <row r="163" spans="1:16" x14ac:dyDescent="0.55000000000000004">
      <c r="A163">
        <f t="shared" si="33"/>
        <v>156.99602959296584</v>
      </c>
      <c r="C163">
        <f t="shared" ref="C163:C178" si="38">($B$3*EXP(-C$4*((PI()/($B$1*$B$2)))^0.5)*SIN(2*PI()*$A163/$B$2-C$4*SQRT(PI()/($B$1*$B$2))))+($C$3*EXP(-C$4*((PI()/($B$1*$C$2)))^0.5)*SIN(2*PI()*$A163/$C$2-C$4*SQRT(PI()/($B$1*$C$2))))</f>
        <v>-0.153920696362811</v>
      </c>
      <c r="D163">
        <f t="shared" si="37"/>
        <v>-0.1013270095289944</v>
      </c>
      <c r="E163" s="2">
        <f t="shared" si="29"/>
        <v>6.5328590291696175E-3</v>
      </c>
      <c r="K163">
        <f t="shared" si="34"/>
        <v>156.99602959296584</v>
      </c>
      <c r="L163" s="2">
        <v>-0.16306799999999999</v>
      </c>
      <c r="M163" s="2">
        <v>-0.23474680000000001</v>
      </c>
      <c r="N163" s="2">
        <f t="shared" si="30"/>
        <v>3.811949904340803E-3</v>
      </c>
      <c r="O163" s="2">
        <f t="shared" si="31"/>
        <v>2.8074741673534742E-2</v>
      </c>
      <c r="P163" s="2">
        <f t="shared" si="32"/>
        <v>5.7558106760880329E-2</v>
      </c>
    </row>
    <row r="164" spans="1:16" x14ac:dyDescent="0.55000000000000004">
      <c r="A164">
        <f t="shared" si="33"/>
        <v>157.99602959296584</v>
      </c>
      <c r="C164">
        <f t="shared" si="38"/>
        <v>-0.20072130226613283</v>
      </c>
      <c r="D164">
        <f t="shared" si="37"/>
        <v>-0.15477055116849783</v>
      </c>
      <c r="E164" s="2">
        <f t="shared" si="29"/>
        <v>9.5906565937566197E-3</v>
      </c>
      <c r="K164">
        <f t="shared" si="34"/>
        <v>157.99602959296584</v>
      </c>
      <c r="L164" s="2">
        <v>-0.21640799999999899</v>
      </c>
      <c r="M164" s="2">
        <v>-0.29865320000000001</v>
      </c>
      <c r="N164" s="2">
        <f t="shared" si="30"/>
        <v>3.7991750984559232E-3</v>
      </c>
      <c r="O164" s="2">
        <f t="shared" si="31"/>
        <v>4.8794684935602989E-2</v>
      </c>
      <c r="P164" s="2">
        <f t="shared" si="32"/>
        <v>9.2306049500704188E-2</v>
      </c>
    </row>
    <row r="165" spans="1:16" x14ac:dyDescent="0.55000000000000004">
      <c r="A165">
        <f t="shared" si="33"/>
        <v>158.99602959296584</v>
      </c>
      <c r="C165">
        <f t="shared" si="38"/>
        <v>-0.19233184436837661</v>
      </c>
      <c r="D165">
        <f t="shared" si="37"/>
        <v>-0.1654609579593124</v>
      </c>
      <c r="E165" s="2">
        <f t="shared" si="29"/>
        <v>1.0607754896648596E-2</v>
      </c>
      <c r="K165">
        <f t="shared" si="34"/>
        <v>158.99602959296584</v>
      </c>
      <c r="L165" s="2">
        <v>-0.21970999999999899</v>
      </c>
      <c r="M165" s="2">
        <v>-0.29532579999999897</v>
      </c>
      <c r="N165" s="2">
        <f t="shared" si="30"/>
        <v>2.9429585623321811E-3</v>
      </c>
      <c r="O165" s="2">
        <f t="shared" si="31"/>
        <v>5.0264379973921518E-2</v>
      </c>
      <c r="P165" s="2">
        <f t="shared" si="32"/>
        <v>9.0295265701239927E-2</v>
      </c>
    </row>
    <row r="166" spans="1:16" x14ac:dyDescent="0.55000000000000004">
      <c r="A166">
        <f t="shared" si="33"/>
        <v>159.99602959296584</v>
      </c>
      <c r="C166">
        <f t="shared" si="38"/>
        <v>-0.13057485610610339</v>
      </c>
      <c r="D166">
        <f t="shared" si="37"/>
        <v>-0.13029925366994111</v>
      </c>
      <c r="E166" s="2">
        <f t="shared" si="29"/>
        <v>7.890829996307934E-3</v>
      </c>
      <c r="K166">
        <f t="shared" si="34"/>
        <v>159.99602959296584</v>
      </c>
      <c r="L166" s="2">
        <v>-0.153415999999999</v>
      </c>
      <c r="M166" s="2">
        <v>-0.21940519999999999</v>
      </c>
      <c r="N166" s="2">
        <f t="shared" si="30"/>
        <v>5.3438396088824499E-4</v>
      </c>
      <c r="O166" s="2">
        <f t="shared" si="31"/>
        <v>2.4933417391064857E-2</v>
      </c>
      <c r="P166" s="2">
        <f t="shared" si="32"/>
        <v>5.0432181894034221E-2</v>
      </c>
    </row>
    <row r="167" spans="1:16" x14ac:dyDescent="0.55000000000000004">
      <c r="A167">
        <f t="shared" si="33"/>
        <v>160.99602959296584</v>
      </c>
      <c r="C167">
        <f t="shared" si="38"/>
        <v>-3.1060978552505631E-2</v>
      </c>
      <c r="D167">
        <f t="shared" si="37"/>
        <v>-5.8028514964136135E-2</v>
      </c>
      <c r="E167" s="2">
        <f t="shared" si="29"/>
        <v>2.1162411800414688E-3</v>
      </c>
      <c r="K167">
        <f t="shared" si="34"/>
        <v>160.99602959296584</v>
      </c>
      <c r="L167" s="2">
        <v>-5.7403999999999997E-2</v>
      </c>
      <c r="M167" s="2">
        <v>-7.7063599999999996E-2</v>
      </c>
      <c r="N167" s="2">
        <f t="shared" si="30"/>
        <v>3.9001894042996251E-7</v>
      </c>
      <c r="O167" s="2">
        <f t="shared" si="31"/>
        <v>3.8305193913415331E-3</v>
      </c>
      <c r="P167" s="2">
        <f t="shared" si="32"/>
        <v>6.7616917463370497E-3</v>
      </c>
    </row>
    <row r="168" spans="1:16" x14ac:dyDescent="0.55000000000000004">
      <c r="A168">
        <f t="shared" si="33"/>
        <v>161.99602959296584</v>
      </c>
      <c r="C168">
        <f t="shared" si="38"/>
        <v>8.0732207011412954E-2</v>
      </c>
      <c r="D168">
        <f t="shared" si="37"/>
        <v>3.2950580185671041E-2</v>
      </c>
      <c r="E168" s="2">
        <f t="shared" si="29"/>
        <v>9.0696923289060278E-6</v>
      </c>
      <c r="K168">
        <f t="shared" si="34"/>
        <v>161.99602959296584</v>
      </c>
      <c r="L168" s="2">
        <v>4.3179999999999899E-2</v>
      </c>
      <c r="M168" s="2">
        <v>8.3743799999999896E-2</v>
      </c>
      <c r="N168" s="2">
        <f t="shared" si="30"/>
        <v>1.0464102973778384E-4</v>
      </c>
      <c r="O168" s="2">
        <f t="shared" si="31"/>
        <v>1.4971335508691423E-3</v>
      </c>
      <c r="P168" s="2">
        <f t="shared" si="32"/>
        <v>6.1744853401092675E-3</v>
      </c>
    </row>
    <row r="169" spans="1:16" x14ac:dyDescent="0.55000000000000004">
      <c r="A169">
        <f t="shared" si="33"/>
        <v>162.99602959296584</v>
      </c>
      <c r="C169">
        <f t="shared" si="38"/>
        <v>0.1758858103904925</v>
      </c>
      <c r="D169">
        <f t="shared" si="37"/>
        <v>0.11921241112386929</v>
      </c>
      <c r="E169" s="2">
        <f t="shared" si="29"/>
        <v>3.3431644155774828E-5</v>
      </c>
      <c r="K169">
        <f t="shared" si="34"/>
        <v>162.99602959296584</v>
      </c>
      <c r="L169" s="2">
        <v>0.131571999999999</v>
      </c>
      <c r="M169" s="2">
        <v>0.170103799999999</v>
      </c>
      <c r="N169" s="2">
        <f t="shared" si="30"/>
        <v>1.5275943718694906E-4</v>
      </c>
      <c r="O169" s="2">
        <f t="shared" si="31"/>
        <v>1.6150548949726496E-2</v>
      </c>
      <c r="P169" s="2">
        <f t="shared" si="32"/>
        <v>2.7204508697968626E-2</v>
      </c>
    </row>
    <row r="170" spans="1:16" x14ac:dyDescent="0.55000000000000004">
      <c r="A170">
        <f t="shared" si="33"/>
        <v>163.99602959296584</v>
      </c>
      <c r="C170">
        <f t="shared" si="38"/>
        <v>0.2293568684786729</v>
      </c>
      <c r="D170">
        <f t="shared" si="37"/>
        <v>0.17822512084869135</v>
      </c>
      <c r="E170" s="2">
        <f t="shared" si="29"/>
        <v>1.7335341393160289E-3</v>
      </c>
      <c r="K170">
        <f t="shared" si="34"/>
        <v>163.99602959296584</v>
      </c>
      <c r="L170" s="2">
        <v>0.183896</v>
      </c>
      <c r="M170" s="2">
        <v>0.27099259999999997</v>
      </c>
      <c r="N170" s="2">
        <f t="shared" si="30"/>
        <v>3.2158870348747113E-5</v>
      </c>
      <c r="O170" s="2">
        <f t="shared" si="31"/>
        <v>3.2187521129602228E-2</v>
      </c>
      <c r="P170" s="2">
        <f t="shared" si="32"/>
        <v>7.0663830954179108E-2</v>
      </c>
    </row>
    <row r="171" spans="1:16" x14ac:dyDescent="0.55000000000000004">
      <c r="A171">
        <f t="shared" si="33"/>
        <v>164.99602959296584</v>
      </c>
      <c r="C171">
        <f t="shared" si="38"/>
        <v>0.22634861722711949</v>
      </c>
      <c r="D171">
        <f t="shared" si="37"/>
        <v>0.19406889516948839</v>
      </c>
      <c r="E171" s="2">
        <f t="shared" si="29"/>
        <v>9.1775600594577924E-3</v>
      </c>
      <c r="K171">
        <f t="shared" si="34"/>
        <v>164.99602959296584</v>
      </c>
      <c r="L171" s="2">
        <v>0.21437599999999901</v>
      </c>
      <c r="M171" s="2">
        <v>0.322148199999999</v>
      </c>
      <c r="N171" s="2">
        <f t="shared" si="30"/>
        <v>4.1237850659734798E-4</v>
      </c>
      <c r="O171" s="2">
        <f t="shared" si="31"/>
        <v>4.4053312591276851E-2</v>
      </c>
      <c r="P171" s="2">
        <f t="shared" si="32"/>
        <v>0.10047777436513654</v>
      </c>
    </row>
    <row r="172" spans="1:16" x14ac:dyDescent="0.55000000000000004">
      <c r="A172">
        <f t="shared" si="33"/>
        <v>165.99602959296584</v>
      </c>
      <c r="C172">
        <f t="shared" si="38"/>
        <v>0.16613045259433379</v>
      </c>
      <c r="D172">
        <f t="shared" si="37"/>
        <v>0.16151562914923653</v>
      </c>
      <c r="E172" s="2">
        <f t="shared" si="29"/>
        <v>1.7791917674225086E-2</v>
      </c>
      <c r="K172">
        <f t="shared" si="34"/>
        <v>165.99602959296584</v>
      </c>
      <c r="L172" s="2">
        <v>0.20116799999999899</v>
      </c>
      <c r="M172" s="2">
        <v>0.29951680000000003</v>
      </c>
      <c r="N172" s="2">
        <f t="shared" si="30"/>
        <v>1.5723105140863958E-3</v>
      </c>
      <c r="O172" s="2">
        <f t="shared" si="31"/>
        <v>3.868334104855102E-2</v>
      </c>
      <c r="P172" s="2">
        <f t="shared" si="32"/>
        <v>8.6642448478820439E-2</v>
      </c>
    </row>
    <row r="173" spans="1:16" x14ac:dyDescent="0.55000000000000004">
      <c r="A173">
        <f t="shared" si="33"/>
        <v>166.99602959296584</v>
      </c>
      <c r="C173">
        <f t="shared" si="38"/>
        <v>6.23416366138662E-2</v>
      </c>
      <c r="D173">
        <f t="shared" si="37"/>
        <v>8.7440751324390914E-2</v>
      </c>
      <c r="E173" s="2">
        <f t="shared" si="29"/>
        <v>1.1178867449658547E-2</v>
      </c>
      <c r="K173">
        <f t="shared" si="34"/>
        <v>166.99602959296584</v>
      </c>
      <c r="L173" s="2">
        <v>0.13741400000000001</v>
      </c>
      <c r="M173" s="2">
        <v>0.16807179999999999</v>
      </c>
      <c r="N173" s="2">
        <f t="shared" si="30"/>
        <v>2.4973255831942662E-3</v>
      </c>
      <c r="O173" s="2">
        <f t="shared" si="31"/>
        <v>1.7669536834547802E-2</v>
      </c>
      <c r="P173" s="2">
        <f t="shared" si="32"/>
        <v>2.6538330122960491E-2</v>
      </c>
    </row>
    <row r="174" spans="1:16" x14ac:dyDescent="0.55000000000000004">
      <c r="A174">
        <f t="shared" si="33"/>
        <v>167.99602959296584</v>
      </c>
      <c r="C174">
        <f t="shared" si="38"/>
        <v>-6.0307132645053954E-2</v>
      </c>
      <c r="D174">
        <f t="shared" si="37"/>
        <v>-1.0794702175153457E-2</v>
      </c>
      <c r="E174" s="2">
        <f t="shared" si="29"/>
        <v>6.1055365180429878E-3</v>
      </c>
      <c r="K174">
        <f t="shared" si="34"/>
        <v>167.99602959296584</v>
      </c>
      <c r="L174" s="2">
        <v>3.175E-2</v>
      </c>
      <c r="M174" s="2">
        <v>1.7830800000000001E-2</v>
      </c>
      <c r="N174" s="2">
        <f t="shared" si="30"/>
        <v>1.8100516831725073E-3</v>
      </c>
      <c r="O174" s="2">
        <f t="shared" si="31"/>
        <v>7.4326081274101211E-4</v>
      </c>
      <c r="P174" s="2">
        <f t="shared" si="32"/>
        <v>1.6039952627226807E-4</v>
      </c>
    </row>
    <row r="175" spans="1:16" x14ac:dyDescent="0.55000000000000004">
      <c r="A175">
        <f t="shared" si="33"/>
        <v>168.99602959296584</v>
      </c>
      <c r="C175">
        <f t="shared" si="38"/>
        <v>-0.17211779919333542</v>
      </c>
      <c r="D175">
        <f t="shared" si="37"/>
        <v>-0.10959503807304211</v>
      </c>
      <c r="E175" s="2">
        <f t="shared" si="29"/>
        <v>7.4067709799126987E-3</v>
      </c>
      <c r="K175">
        <f t="shared" si="34"/>
        <v>168.99602959296584</v>
      </c>
      <c r="L175" s="2">
        <v>-5.0291999999999899E-2</v>
      </c>
      <c r="M175" s="2">
        <v>-8.6055199999999998E-2</v>
      </c>
      <c r="N175" s="2">
        <f t="shared" si="30"/>
        <v>3.5168503246926935E-3</v>
      </c>
      <c r="O175" s="2">
        <f t="shared" si="31"/>
        <v>3.0007596497323634E-3</v>
      </c>
      <c r="P175" s="2">
        <f t="shared" si="32"/>
        <v>8.3212902789646017E-3</v>
      </c>
    </row>
    <row r="176" spans="1:16" x14ac:dyDescent="0.55000000000000004">
      <c r="A176">
        <f t="shared" si="33"/>
        <v>169.99602959296584</v>
      </c>
      <c r="C176">
        <f t="shared" si="38"/>
        <v>-0.24575951561792547</v>
      </c>
      <c r="D176">
        <f t="shared" si="37"/>
        <v>-0.18495718658964197</v>
      </c>
      <c r="E176" s="2">
        <f t="shared" si="29"/>
        <v>4.5394331546152076E-3</v>
      </c>
      <c r="K176">
        <f t="shared" si="34"/>
        <v>169.99602959296584</v>
      </c>
      <c r="L176" s="2">
        <v>-0.12572999999999901</v>
      </c>
      <c r="M176" s="2">
        <v>-0.17838419999999899</v>
      </c>
      <c r="N176" s="2">
        <f t="shared" si="30"/>
        <v>3.5078596313243829E-3</v>
      </c>
      <c r="O176" s="2">
        <f t="shared" si="31"/>
        <v>1.6956516554086403E-2</v>
      </c>
      <c r="P176" s="2">
        <f t="shared" si="32"/>
        <v>3.3690641612017201E-2</v>
      </c>
    </row>
    <row r="177" spans="1:16" x14ac:dyDescent="0.55000000000000004">
      <c r="A177">
        <f t="shared" si="33"/>
        <v>170.99602959296584</v>
      </c>
      <c r="C177">
        <f t="shared" si="38"/>
        <v>-0.26305861937174546</v>
      </c>
      <c r="D177">
        <f t="shared" si="37"/>
        <v>-0.21842163729551653</v>
      </c>
      <c r="E177" s="2">
        <f t="shared" si="29"/>
        <v>1.0580850554963968E-3</v>
      </c>
      <c r="K177">
        <f t="shared" si="34"/>
        <v>170.99602959296584</v>
      </c>
      <c r="L177" s="2">
        <v>-0.16586200000000001</v>
      </c>
      <c r="M177" s="2">
        <v>-0.2305304</v>
      </c>
      <c r="N177" s="2">
        <f t="shared" si="30"/>
        <v>2.762515472636251E-3</v>
      </c>
      <c r="O177" s="2">
        <f t="shared" si="31"/>
        <v>2.9018846510881203E-2</v>
      </c>
      <c r="P177" s="2">
        <f t="shared" si="32"/>
        <v>5.5552748918102884E-2</v>
      </c>
    </row>
    <row r="178" spans="1:16" x14ac:dyDescent="0.55000000000000004">
      <c r="A178">
        <f t="shared" si="33"/>
        <v>171.99602959296584</v>
      </c>
      <c r="C178">
        <f t="shared" si="38"/>
        <v>-0.2195280340758296</v>
      </c>
      <c r="D178">
        <f t="shared" ref="D178:D193" si="39">($B$3*EXP(-D$4*((PI()/($B$1*$B$2)))^0.5)*SIN(2*PI()*$A178/$B$2-D$4*SQRT(PI()/($B$1*$B$2))))+($C$3*EXP(-D$4*((PI()/($B$1*$C$2)))^0.5)*SIN(2*PI()*$A178/$C$2-D$4*SQRT(PI()/($B$1*$C$2))))</f>
        <v>-0.20166162775900409</v>
      </c>
      <c r="E178" s="2">
        <f t="shared" si="29"/>
        <v>3.7420552738502942E-5</v>
      </c>
      <c r="K178">
        <f t="shared" si="34"/>
        <v>171.99602959296584</v>
      </c>
      <c r="L178" s="2">
        <v>-0.15087600000000001</v>
      </c>
      <c r="M178" s="2">
        <v>-0.21341079999999901</v>
      </c>
      <c r="N178" s="2">
        <f t="shared" si="30"/>
        <v>2.579179986876126E-3</v>
      </c>
      <c r="O178" s="2">
        <f t="shared" si="31"/>
        <v>2.4137720786204762E-2</v>
      </c>
      <c r="P178" s="2">
        <f t="shared" si="32"/>
        <v>4.7775776643268757E-2</v>
      </c>
    </row>
    <row r="179" spans="1:16" x14ac:dyDescent="0.55000000000000004">
      <c r="A179">
        <f t="shared" si="33"/>
        <v>172.99602959296584</v>
      </c>
      <c r="C179">
        <f t="shared" ref="C179:C194" si="40">($B$3*EXP(-C$4*((PI()/($B$1*$B$2)))^0.5)*SIN(2*PI()*$A179/$B$2-C$4*SQRT(PI()/($B$1*$B$2))))+($C$3*EXP(-C$4*((PI()/($B$1*$C$2)))^0.5)*SIN(2*PI()*$A179/$C$2-C$4*SQRT(PI()/($B$1*$C$2))))</f>
        <v>-0.12550357105304352</v>
      </c>
      <c r="D179">
        <f t="shared" si="39"/>
        <v>-0.13856404751494159</v>
      </c>
      <c r="E179" s="2">
        <f t="shared" si="29"/>
        <v>1.7796341729585131E-5</v>
      </c>
      <c r="K179">
        <f t="shared" si="34"/>
        <v>172.99602959296584</v>
      </c>
      <c r="L179" s="2">
        <v>-9.0931999999999999E-2</v>
      </c>
      <c r="M179" s="2">
        <v>-0.121284999999999</v>
      </c>
      <c r="N179" s="2">
        <f t="shared" si="30"/>
        <v>2.2688119504656531E-3</v>
      </c>
      <c r="O179" s="2">
        <f t="shared" si="31"/>
        <v>9.1048218074989938E-3</v>
      </c>
      <c r="P179" s="2">
        <f t="shared" si="32"/>
        <v>1.5989831765595125E-2</v>
      </c>
    </row>
    <row r="180" spans="1:16" x14ac:dyDescent="0.55000000000000004">
      <c r="A180">
        <f t="shared" si="33"/>
        <v>173.99602959296584</v>
      </c>
      <c r="C180">
        <f t="shared" si="40"/>
        <v>-3.6015409469291673E-3</v>
      </c>
      <c r="D180">
        <f t="shared" si="39"/>
        <v>-4.4281290568132112E-2</v>
      </c>
      <c r="E180" s="2">
        <f t="shared" si="29"/>
        <v>3.2721363634238701E-5</v>
      </c>
      <c r="K180">
        <f t="shared" si="34"/>
        <v>173.99602959296584</v>
      </c>
      <c r="L180" s="2">
        <v>-1.14299999999999E-2</v>
      </c>
      <c r="M180" s="2">
        <v>-9.3217999999999895E-3</v>
      </c>
      <c r="N180" s="2">
        <f t="shared" si="30"/>
        <v>1.0792072919918526E-3</v>
      </c>
      <c r="O180" s="2">
        <f t="shared" si="31"/>
        <v>2.5335693536804196E-4</v>
      </c>
      <c r="P180" s="2">
        <f t="shared" si="32"/>
        <v>2.0989364088168236E-4</v>
      </c>
    </row>
    <row r="181" spans="1:16" x14ac:dyDescent="0.55000000000000004">
      <c r="A181">
        <f t="shared" si="33"/>
        <v>174.99602959296584</v>
      </c>
      <c r="C181">
        <f t="shared" si="40"/>
        <v>0.11686937607168421</v>
      </c>
      <c r="D181">
        <f t="shared" si="39"/>
        <v>5.8510552510641023E-2</v>
      </c>
      <c r="E181" s="2">
        <f t="shared" si="29"/>
        <v>1.9469076148241414E-3</v>
      </c>
      <c r="K181">
        <f t="shared" si="34"/>
        <v>174.99602959296584</v>
      </c>
      <c r="L181" s="2">
        <v>6.0198000000000002E-2</v>
      </c>
      <c r="M181" s="2">
        <v>7.2745599999999896E-2</v>
      </c>
      <c r="N181" s="2">
        <f t="shared" si="30"/>
        <v>2.8474790293439203E-6</v>
      </c>
      <c r="O181" s="2">
        <f t="shared" si="31"/>
        <v>3.1036943583043785E-3</v>
      </c>
      <c r="P181" s="2">
        <f t="shared" si="32"/>
        <v>4.5670149677159641E-3</v>
      </c>
    </row>
    <row r="182" spans="1:16" x14ac:dyDescent="0.55000000000000004">
      <c r="A182">
        <f t="shared" si="33"/>
        <v>175.99602959296584</v>
      </c>
      <c r="C182">
        <f t="shared" si="40"/>
        <v>0.20714871960945694</v>
      </c>
      <c r="D182">
        <f t="shared" si="39"/>
        <v>0.14521439604570968</v>
      </c>
      <c r="E182" s="2">
        <f t="shared" si="29"/>
        <v>1.5230380117716386E-3</v>
      </c>
      <c r="K182">
        <f t="shared" si="34"/>
        <v>175.99602959296584</v>
      </c>
      <c r="L182" s="2">
        <v>0.113538</v>
      </c>
      <c r="M182" s="2">
        <v>0.16812260000000001</v>
      </c>
      <c r="N182" s="2">
        <f t="shared" si="30"/>
        <v>1.003394066444652E-3</v>
      </c>
      <c r="O182" s="2">
        <f t="shared" si="31"/>
        <v>1.1892079176235689E-2</v>
      </c>
      <c r="P182" s="2">
        <f t="shared" si="32"/>
        <v>2.655488394237571E-2</v>
      </c>
    </row>
    <row r="183" spans="1:16" x14ac:dyDescent="0.55000000000000004">
      <c r="A183">
        <f t="shared" si="33"/>
        <v>176.99602959296584</v>
      </c>
      <c r="C183">
        <f t="shared" si="40"/>
        <v>0.24611210237944747</v>
      </c>
      <c r="D183">
        <f t="shared" si="39"/>
        <v>0.19537885564737797</v>
      </c>
      <c r="E183" s="2">
        <f t="shared" si="29"/>
        <v>2.515745686913456E-4</v>
      </c>
      <c r="K183">
        <f t="shared" si="34"/>
        <v>176.99602959296584</v>
      </c>
      <c r="L183" s="2">
        <v>0.15138399999999899</v>
      </c>
      <c r="M183" s="2">
        <v>0.23025099999999901</v>
      </c>
      <c r="N183" s="2">
        <f t="shared" si="30"/>
        <v>1.9355473234337144E-3</v>
      </c>
      <c r="O183" s="2">
        <f t="shared" si="31"/>
        <v>2.1578672807815228E-2</v>
      </c>
      <c r="P183" s="2">
        <f t="shared" si="32"/>
        <v>5.0663299296459012E-2</v>
      </c>
    </row>
    <row r="184" spans="1:16" x14ac:dyDescent="0.55000000000000004">
      <c r="A184">
        <f t="shared" si="33"/>
        <v>177.99602959296584</v>
      </c>
      <c r="C184">
        <f t="shared" si="40"/>
        <v>0.2254406385209283</v>
      </c>
      <c r="D184">
        <f t="shared" si="39"/>
        <v>0.19771723203875835</v>
      </c>
      <c r="E184" s="2">
        <f t="shared" si="29"/>
        <v>5.3851094145944639E-4</v>
      </c>
      <c r="K184">
        <f t="shared" si="34"/>
        <v>177.99602959296584</v>
      </c>
      <c r="L184" s="2">
        <v>0.14097000000000001</v>
      </c>
      <c r="M184" s="2">
        <v>0.20223479999999899</v>
      </c>
      <c r="N184" s="2">
        <f t="shared" si="30"/>
        <v>3.2202483440606808E-3</v>
      </c>
      <c r="O184" s="2">
        <f t="shared" si="31"/>
        <v>1.8627557443743226E-2</v>
      </c>
      <c r="P184" s="2">
        <f t="shared" si="32"/>
        <v>3.8836148768289877E-2</v>
      </c>
    </row>
    <row r="185" spans="1:16" x14ac:dyDescent="0.55000000000000004">
      <c r="A185">
        <f t="shared" si="33"/>
        <v>178.99602959296584</v>
      </c>
      <c r="C185">
        <f t="shared" si="40"/>
        <v>0.15158718848789648</v>
      </c>
      <c r="D185">
        <f t="shared" si="39"/>
        <v>0.15283022748125635</v>
      </c>
      <c r="E185" s="2">
        <f t="shared" si="29"/>
        <v>4.2612157810259579E-3</v>
      </c>
      <c r="K185">
        <f t="shared" si="34"/>
        <v>178.99602959296584</v>
      </c>
      <c r="L185" s="2">
        <v>8.7883999999999907E-2</v>
      </c>
      <c r="M185" s="2">
        <v>8.6309199999999905E-2</v>
      </c>
      <c r="N185" s="2">
        <f t="shared" si="30"/>
        <v>4.2180124640471099E-3</v>
      </c>
      <c r="O185" s="2">
        <f t="shared" si="31"/>
        <v>6.9550279293258532E-3</v>
      </c>
      <c r="P185" s="2">
        <f t="shared" si="32"/>
        <v>6.5842340730174528E-3</v>
      </c>
    </row>
    <row r="186" spans="1:16" x14ac:dyDescent="0.55000000000000004">
      <c r="A186">
        <f t="shared" si="33"/>
        <v>179.99602959296584</v>
      </c>
      <c r="C186">
        <f t="shared" si="40"/>
        <v>4.4056536455457575E-2</v>
      </c>
      <c r="D186">
        <f t="shared" si="39"/>
        <v>7.2958989677179398E-2</v>
      </c>
      <c r="E186" s="2">
        <f t="shared" si="29"/>
        <v>1.0953911619733327E-2</v>
      </c>
      <c r="K186">
        <f t="shared" si="34"/>
        <v>179.99602959296584</v>
      </c>
      <c r="L186" s="2">
        <v>-1.6255999999999899E-2</v>
      </c>
      <c r="M186" s="2">
        <v>-6.0604400000000003E-2</v>
      </c>
      <c r="N186" s="2">
        <f t="shared" si="30"/>
        <v>7.9593143830992072E-3</v>
      </c>
      <c r="O186" s="2">
        <f t="shared" si="31"/>
        <v>4.3027992860282689E-4</v>
      </c>
      <c r="P186" s="2">
        <f t="shared" si="32"/>
        <v>4.3257332227856007E-3</v>
      </c>
    </row>
    <row r="187" spans="1:16" x14ac:dyDescent="0.55000000000000004">
      <c r="A187">
        <f t="shared" si="33"/>
        <v>180.99602959296584</v>
      </c>
      <c r="C187">
        <f t="shared" si="40"/>
        <v>-6.9561355271325509E-2</v>
      </c>
      <c r="D187">
        <f t="shared" si="39"/>
        <v>-2.1161818076289432E-2</v>
      </c>
      <c r="E187" s="2">
        <f t="shared" si="29"/>
        <v>8.1873623504607664E-3</v>
      </c>
      <c r="K187">
        <f t="shared" si="34"/>
        <v>180.99602959296584</v>
      </c>
      <c r="L187" s="2">
        <v>-0.117602</v>
      </c>
      <c r="M187" s="2">
        <v>-0.1600454</v>
      </c>
      <c r="N187" s="2">
        <f t="shared" si="30"/>
        <v>9.3007086894783906E-3</v>
      </c>
      <c r="O187" s="2">
        <f t="shared" si="31"/>
        <v>1.4905770298533339E-2</v>
      </c>
      <c r="P187" s="2">
        <f t="shared" si="32"/>
        <v>2.7294775809708949E-2</v>
      </c>
    </row>
    <row r="188" spans="1:16" x14ac:dyDescent="0.55000000000000004">
      <c r="A188">
        <f t="shared" si="33"/>
        <v>181.99602959296584</v>
      </c>
      <c r="C188">
        <f t="shared" si="40"/>
        <v>-0.16055450452750067</v>
      </c>
      <c r="D188">
        <f t="shared" si="39"/>
        <v>-0.10555621151464262</v>
      </c>
      <c r="E188" s="2">
        <f t="shared" si="29"/>
        <v>9.9895818093816563E-3</v>
      </c>
      <c r="K188">
        <f t="shared" si="34"/>
        <v>181.99602959296584</v>
      </c>
      <c r="L188" s="2">
        <v>-0.19329399999999899</v>
      </c>
      <c r="M188" s="2">
        <v>-0.26050240000000002</v>
      </c>
      <c r="N188" s="2">
        <f t="shared" si="30"/>
        <v>7.6979195283011339E-3</v>
      </c>
      <c r="O188" s="2">
        <f t="shared" si="31"/>
        <v>3.9117399091373267E-2</v>
      </c>
      <c r="P188" s="2">
        <f t="shared" si="32"/>
        <v>7.0579649101528086E-2</v>
      </c>
    </row>
    <row r="189" spans="1:16" x14ac:dyDescent="0.55000000000000004">
      <c r="A189">
        <f t="shared" si="33"/>
        <v>182.99602959296584</v>
      </c>
      <c r="C189">
        <f t="shared" si="40"/>
        <v>-0.20630031436242741</v>
      </c>
      <c r="D189">
        <f t="shared" si="39"/>
        <v>-0.15904418402861392</v>
      </c>
      <c r="E189" s="2">
        <f t="shared" si="29"/>
        <v>1.3515058929102323E-2</v>
      </c>
      <c r="K189">
        <f t="shared" si="34"/>
        <v>182.99602959296584</v>
      </c>
      <c r="L189" s="2">
        <v>-0.245363999999999</v>
      </c>
      <c r="M189" s="2">
        <v>-0.32255460000000002</v>
      </c>
      <c r="N189" s="2">
        <f t="shared" si="30"/>
        <v>7.451110629333786E-3</v>
      </c>
      <c r="O189" s="2">
        <f t="shared" si="31"/>
        <v>6.2425617111011647E-2</v>
      </c>
      <c r="P189" s="2">
        <f t="shared" si="32"/>
        <v>0.10740073040892716</v>
      </c>
    </row>
    <row r="190" spans="1:16" x14ac:dyDescent="0.55000000000000004">
      <c r="A190">
        <f t="shared" si="33"/>
        <v>183.99602959296584</v>
      </c>
      <c r="C190">
        <f t="shared" si="40"/>
        <v>-0.1959175543341454</v>
      </c>
      <c r="D190">
        <f t="shared" si="39"/>
        <v>-0.16854950030048066</v>
      </c>
      <c r="E190" s="2">
        <f t="shared" si="29"/>
        <v>1.3768827125279404E-2</v>
      </c>
      <c r="K190">
        <f t="shared" si="34"/>
        <v>183.99602959296584</v>
      </c>
      <c r="L190" s="2">
        <v>-0.23774400000000001</v>
      </c>
      <c r="M190" s="2">
        <v>-0.31325819999999899</v>
      </c>
      <c r="N190" s="2">
        <f t="shared" si="30"/>
        <v>4.7878787886667835E-3</v>
      </c>
      <c r="O190" s="2">
        <f t="shared" si="31"/>
        <v>5.8675949376430912E-2</v>
      </c>
      <c r="P190" s="2">
        <f t="shared" si="32"/>
        <v>0.10139391162783022</v>
      </c>
    </row>
    <row r="191" spans="1:16" x14ac:dyDescent="0.55000000000000004">
      <c r="A191">
        <f t="shared" si="33"/>
        <v>184.99602959296584</v>
      </c>
      <c r="C191">
        <f t="shared" si="40"/>
        <v>-0.13294457864892426</v>
      </c>
      <c r="D191">
        <f t="shared" si="39"/>
        <v>-0.13234845100401046</v>
      </c>
      <c r="E191" s="2">
        <f t="shared" si="29"/>
        <v>6.0290288659258741E-3</v>
      </c>
      <c r="K191">
        <f t="shared" si="34"/>
        <v>184.99602959296584</v>
      </c>
      <c r="L191" s="2">
        <v>-0.160528</v>
      </c>
      <c r="M191" s="2">
        <v>-0.21059140000000001</v>
      </c>
      <c r="N191" s="2">
        <f t="shared" si="30"/>
        <v>7.9408698161737511E-4</v>
      </c>
      <c r="O191" s="2">
        <f t="shared" si="31"/>
        <v>2.7230012908674332E-2</v>
      </c>
      <c r="P191" s="2">
        <f t="shared" si="32"/>
        <v>4.6551215326773435E-2</v>
      </c>
    </row>
    <row r="192" spans="1:16" x14ac:dyDescent="0.55000000000000004">
      <c r="A192">
        <f t="shared" si="33"/>
        <v>185.99602959296584</v>
      </c>
      <c r="C192">
        <f t="shared" si="40"/>
        <v>-3.437687850992132E-2</v>
      </c>
      <c r="D192">
        <f t="shared" si="39"/>
        <v>-6.0448090356256659E-2</v>
      </c>
      <c r="E192" s="2">
        <f t="shared" si="29"/>
        <v>7.6451815840750939E-4</v>
      </c>
      <c r="K192">
        <f t="shared" si="34"/>
        <v>185.99602959296584</v>
      </c>
      <c r="L192" s="2">
        <v>-5.4356000000000002E-2</v>
      </c>
      <c r="M192" s="2">
        <v>-6.2026799999999903E-2</v>
      </c>
      <c r="N192" s="2">
        <f t="shared" si="30"/>
        <v>3.7113564908795369E-5</v>
      </c>
      <c r="O192" s="2">
        <f t="shared" si="31"/>
        <v>3.4625210015090373E-3</v>
      </c>
      <c r="P192" s="2">
        <f t="shared" si="32"/>
        <v>4.5148598125996642E-3</v>
      </c>
    </row>
    <row r="193" spans="1:16" x14ac:dyDescent="0.55000000000000004">
      <c r="A193">
        <f t="shared" si="33"/>
        <v>186.99602959296584</v>
      </c>
      <c r="C193">
        <f t="shared" si="40"/>
        <v>7.3688793837324476E-2</v>
      </c>
      <c r="D193">
        <f t="shared" si="39"/>
        <v>2.7996418412163139E-2</v>
      </c>
      <c r="E193" s="2">
        <f t="shared" si="29"/>
        <v>1.9611028996166359E-6</v>
      </c>
      <c r="K193">
        <f t="shared" si="34"/>
        <v>186.99602959296584</v>
      </c>
      <c r="L193" s="2">
        <v>5.5117999999999903E-2</v>
      </c>
      <c r="M193" s="2">
        <v>7.2288399999999906E-2</v>
      </c>
      <c r="N193" s="2">
        <f t="shared" si="30"/>
        <v>7.3558018782568621E-4</v>
      </c>
      <c r="O193" s="2">
        <f t="shared" si="31"/>
        <v>2.5634789280251959E-3</v>
      </c>
      <c r="P193" s="2">
        <f t="shared" si="32"/>
        <v>4.505429127859061E-3</v>
      </c>
    </row>
    <row r="194" spans="1:16" x14ac:dyDescent="0.55000000000000004">
      <c r="A194">
        <f t="shared" si="33"/>
        <v>187.99602959296584</v>
      </c>
      <c r="C194">
        <f t="shared" si="40"/>
        <v>0.16270477300174194</v>
      </c>
      <c r="D194">
        <f t="shared" ref="D194:D209" si="41">($B$3*EXP(-D$4*((PI()/($B$1*$B$2)))^0.5)*SIN(2*PI()*$A194/$B$2-D$4*SQRT(PI()/($B$1*$B$2))))+($C$3*EXP(-D$4*((PI()/($B$1*$C$2)))^0.5)*SIN(2*PI()*$A194/$C$2-D$4*SQRT(PI()/($B$1*$C$2))))</f>
        <v>0.10957234236636722</v>
      </c>
      <c r="E194" s="2">
        <f t="shared" si="29"/>
        <v>1.876156911998139E-3</v>
      </c>
      <c r="K194">
        <f t="shared" si="34"/>
        <v>187.99602959296584</v>
      </c>
      <c r="L194" s="2">
        <v>0.151891999999999</v>
      </c>
      <c r="M194" s="2">
        <v>0.20601939999999899</v>
      </c>
      <c r="N194" s="2">
        <f t="shared" si="30"/>
        <v>1.7909534222278088E-3</v>
      </c>
      <c r="O194" s="2">
        <f t="shared" si="31"/>
        <v>2.1728178030843148E-2</v>
      </c>
      <c r="P194" s="2">
        <f t="shared" si="32"/>
        <v>4.0342125833803137E-2</v>
      </c>
    </row>
    <row r="195" spans="1:16" x14ac:dyDescent="0.55000000000000004">
      <c r="A195">
        <f t="shared" si="33"/>
        <v>188.99602959296584</v>
      </c>
      <c r="C195">
        <f t="shared" ref="C195:C210" si="42">($B$3*EXP(-C$4*((PI()/($B$1*$B$2)))^0.5)*SIN(2*PI()*$A195/$B$2-C$4*SQRT(PI()/($B$1*$B$2))))+($C$3*EXP(-C$4*((PI()/($B$1*$C$2)))^0.5)*SIN(2*PI()*$A195/$C$2-C$4*SQRT(PI()/($B$1*$C$2))))</f>
        <v>0.20894249760998862</v>
      </c>
      <c r="D195">
        <f t="shared" si="41"/>
        <v>0.16257545360575773</v>
      </c>
      <c r="E195" s="2">
        <f t="shared" si="29"/>
        <v>1.2523915781023562E-2</v>
      </c>
      <c r="K195">
        <f t="shared" si="34"/>
        <v>188.99602959296584</v>
      </c>
      <c r="L195" s="2">
        <v>0.21589999999999901</v>
      </c>
      <c r="M195" s="2">
        <v>0.32085279999999899</v>
      </c>
      <c r="N195" s="2">
        <f t="shared" si="30"/>
        <v>2.8435072481515907E-3</v>
      </c>
      <c r="O195" s="2">
        <f t="shared" si="31"/>
        <v>4.4695376260360596E-2</v>
      </c>
      <c r="P195" s="2">
        <f t="shared" si="32"/>
        <v>9.9658214700408643E-2</v>
      </c>
    </row>
    <row r="196" spans="1:16" x14ac:dyDescent="0.55000000000000004">
      <c r="A196">
        <f t="shared" si="33"/>
        <v>189.99602959296584</v>
      </c>
      <c r="C196">
        <f t="shared" si="42"/>
        <v>0.19955173089399869</v>
      </c>
      <c r="D196">
        <f t="shared" si="41"/>
        <v>0.17254918537666317</v>
      </c>
      <c r="E196" s="2">
        <f t="shared" si="29"/>
        <v>3.3423104539935446E-2</v>
      </c>
      <c r="K196">
        <f t="shared" si="34"/>
        <v>189.99602959296584</v>
      </c>
      <c r="L196" s="2">
        <v>0.24841199999999999</v>
      </c>
      <c r="M196" s="2">
        <v>0.38237159999999998</v>
      </c>
      <c r="N196" s="2">
        <f t="shared" si="30"/>
        <v>5.7551666425747676E-3</v>
      </c>
      <c r="O196" s="2">
        <f t="shared" si="31"/>
        <v>5.9499312966147716E-2</v>
      </c>
      <c r="P196" s="2">
        <f t="shared" si="32"/>
        <v>0.14228413517623048</v>
      </c>
    </row>
    <row r="197" spans="1:16" x14ac:dyDescent="0.55000000000000004">
      <c r="A197">
        <f t="shared" si="33"/>
        <v>190.99602959296584</v>
      </c>
      <c r="C197">
        <f t="shared" si="42"/>
        <v>0.13588206067526545</v>
      </c>
      <c r="D197">
        <f t="shared" si="41"/>
        <v>0.13600125234073443</v>
      </c>
      <c r="E197" s="2">
        <f t="shared" si="29"/>
        <v>4.1562299779025112E-2</v>
      </c>
      <c r="K197">
        <f t="shared" si="34"/>
        <v>190.99602959296584</v>
      </c>
      <c r="L197" s="2">
        <v>0.22301199999999999</v>
      </c>
      <c r="M197" s="2">
        <v>0.33975040000000001</v>
      </c>
      <c r="N197" s="2">
        <f t="shared" si="30"/>
        <v>7.5708702082243869E-3</v>
      </c>
      <c r="O197" s="2">
        <f t="shared" si="31"/>
        <v>4.7753092614751851E-2</v>
      </c>
      <c r="P197" s="2">
        <f t="shared" si="32"/>
        <v>0.11194678326174799</v>
      </c>
    </row>
    <row r="198" spans="1:16" x14ac:dyDescent="0.55000000000000004">
      <c r="A198">
        <f t="shared" si="33"/>
        <v>191.99602959296584</v>
      </c>
      <c r="C198">
        <f t="shared" si="42"/>
        <v>3.3226459140888003E-2</v>
      </c>
      <c r="D198">
        <f t="shared" si="41"/>
        <v>6.1359147157169155E-2</v>
      </c>
      <c r="E198" s="2">
        <f t="shared" ref="E198:E266" si="43">(M198-C198)^2</f>
        <v>2.3613467246261483E-2</v>
      </c>
      <c r="K198">
        <f t="shared" si="34"/>
        <v>191.99602959296584</v>
      </c>
      <c r="L198" s="2">
        <v>0.148335999999999</v>
      </c>
      <c r="M198" s="2">
        <v>0.18689320000000001</v>
      </c>
      <c r="N198" s="2">
        <f t="shared" si="30"/>
        <v>7.5649729304432776E-3</v>
      </c>
      <c r="O198" s="2">
        <f t="shared" si="31"/>
        <v>2.0692480157647734E-2</v>
      </c>
      <c r="P198" s="2">
        <f t="shared" si="32"/>
        <v>3.3024809187136385E-2</v>
      </c>
    </row>
    <row r="199" spans="1:16" x14ac:dyDescent="0.55000000000000004">
      <c r="A199">
        <f t="shared" si="33"/>
        <v>192.99602959296584</v>
      </c>
      <c r="C199">
        <f t="shared" si="42"/>
        <v>-8.2955511251212755E-2</v>
      </c>
      <c r="D199">
        <f t="shared" si="41"/>
        <v>-3.3081356478517829E-2</v>
      </c>
      <c r="E199" s="2">
        <f t="shared" si="43"/>
        <v>1.1418399482149538E-2</v>
      </c>
      <c r="K199">
        <f t="shared" si="34"/>
        <v>192.99602959296584</v>
      </c>
      <c r="L199" s="2">
        <v>3.9370000000000002E-2</v>
      </c>
      <c r="M199" s="2">
        <v>2.3901399999999899E-2</v>
      </c>
      <c r="N199" s="2">
        <f t="shared" ref="N199:N262" si="44">(L199-D199)^2</f>
        <v>5.249199055577268E-3</v>
      </c>
      <c r="O199" s="2">
        <f t="shared" ref="O199:O262" si="45">(L199-$J$1)^2</f>
        <v>1.2168104381597709E-3</v>
      </c>
      <c r="P199" s="2">
        <f t="shared" ref="P199:P262" si="46">(M199-$J$2)^2</f>
        <v>3.5101871507004715E-4</v>
      </c>
    </row>
    <row r="200" spans="1:16" x14ac:dyDescent="0.55000000000000004">
      <c r="A200">
        <f t="shared" si="33"/>
        <v>193.99602959296584</v>
      </c>
      <c r="C200">
        <f t="shared" si="42"/>
        <v>-0.18339333507594416</v>
      </c>
      <c r="D200">
        <f t="shared" si="41"/>
        <v>-0.12370573709871271</v>
      </c>
      <c r="E200" s="2">
        <f t="shared" si="43"/>
        <v>5.8771442842703685E-3</v>
      </c>
      <c r="K200">
        <f t="shared" si="34"/>
        <v>193.99602959296584</v>
      </c>
      <c r="L200" s="2">
        <v>-7.3913999999999994E-2</v>
      </c>
      <c r="M200" s="2">
        <v>-0.1067308</v>
      </c>
      <c r="N200" s="2">
        <f t="shared" si="44"/>
        <v>2.4792170833073247E-3</v>
      </c>
      <c r="O200" s="2">
        <f t="shared" si="45"/>
        <v>6.1467465829342215E-3</v>
      </c>
      <c r="P200" s="2">
        <f t="shared" si="46"/>
        <v>1.2520872935213492E-2</v>
      </c>
    </row>
    <row r="201" spans="1:16" x14ac:dyDescent="0.55000000000000004">
      <c r="A201">
        <f t="shared" si="33"/>
        <v>194.99602959296584</v>
      </c>
      <c r="C201">
        <f t="shared" si="42"/>
        <v>-0.24235002175462642</v>
      </c>
      <c r="D201">
        <f t="shared" si="41"/>
        <v>-0.18749157870461647</v>
      </c>
      <c r="E201" s="2">
        <f t="shared" si="43"/>
        <v>5.900537378837336E-4</v>
      </c>
      <c r="K201">
        <f t="shared" si="34"/>
        <v>194.99602959296584</v>
      </c>
      <c r="L201" s="2">
        <v>-0.150113999999999</v>
      </c>
      <c r="M201" s="2">
        <v>-0.218059</v>
      </c>
      <c r="N201" s="2">
        <f t="shared" si="44"/>
        <v>1.3970833898198733E-3</v>
      </c>
      <c r="O201" s="2">
        <f t="shared" si="45"/>
        <v>2.3901527928746325E-2</v>
      </c>
      <c r="P201" s="2">
        <f t="shared" si="46"/>
        <v>4.9829358901217334E-2</v>
      </c>
    </row>
    <row r="202" spans="1:16" x14ac:dyDescent="0.55000000000000004">
      <c r="A202">
        <f t="shared" si="33"/>
        <v>195.99602959296584</v>
      </c>
      <c r="C202">
        <f t="shared" si="42"/>
        <v>-0.24411498113661875</v>
      </c>
      <c r="D202">
        <f t="shared" si="41"/>
        <v>-0.20780072372873351</v>
      </c>
      <c r="E202" s="2">
        <f t="shared" si="43"/>
        <v>6.2617149161217438E-4</v>
      </c>
      <c r="K202">
        <f t="shared" si="34"/>
        <v>195.99602959296584</v>
      </c>
      <c r="L202" s="2">
        <v>-0.19303999999999999</v>
      </c>
      <c r="M202" s="2">
        <v>-0.269138399999999</v>
      </c>
      <c r="N202" s="2">
        <f t="shared" si="44"/>
        <v>2.1787896499599684E-4</v>
      </c>
      <c r="O202" s="2">
        <f t="shared" si="45"/>
        <v>3.9016990762887623E-2</v>
      </c>
      <c r="P202" s="2">
        <f t="shared" si="46"/>
        <v>7.5242852588141562E-2</v>
      </c>
    </row>
    <row r="203" spans="1:16" x14ac:dyDescent="0.55000000000000004">
      <c r="A203">
        <f t="shared" si="33"/>
        <v>196.99602959296584</v>
      </c>
      <c r="C203">
        <f t="shared" si="42"/>
        <v>-0.18701541212050846</v>
      </c>
      <c r="D203">
        <f t="shared" si="41"/>
        <v>-0.17860002485741036</v>
      </c>
      <c r="E203" s="2">
        <f t="shared" si="43"/>
        <v>2.1351226946457829E-3</v>
      </c>
      <c r="K203">
        <f t="shared" si="34"/>
        <v>196.99602959296584</v>
      </c>
      <c r="L203" s="2">
        <v>-0.16586200000000001</v>
      </c>
      <c r="M203" s="2">
        <v>-0.23322280000000001</v>
      </c>
      <c r="N203" s="2">
        <f t="shared" si="44"/>
        <v>1.6225727726800401E-4</v>
      </c>
      <c r="O203" s="2">
        <f t="shared" si="45"/>
        <v>2.9018846510881203E-2</v>
      </c>
      <c r="P203" s="2">
        <f t="shared" si="46"/>
        <v>5.6829175407336681E-2</v>
      </c>
    </row>
    <row r="204" spans="1:16" x14ac:dyDescent="0.55000000000000004">
      <c r="A204">
        <f t="shared" ref="A204:A266" si="47">K204</f>
        <v>197.99602959296584</v>
      </c>
      <c r="C204">
        <f t="shared" si="42"/>
        <v>-8.3935365870402665E-2</v>
      </c>
      <c r="D204">
        <f t="shared" si="41"/>
        <v>-0.10604929177394683</v>
      </c>
      <c r="E204" s="2">
        <f t="shared" si="43"/>
        <v>1.0282561977877408E-3</v>
      </c>
      <c r="K204">
        <f t="shared" si="34"/>
        <v>197.99602959296584</v>
      </c>
      <c r="L204" s="2">
        <v>-8.8391999999999901E-2</v>
      </c>
      <c r="M204" s="2">
        <v>-0.116001799999999</v>
      </c>
      <c r="N204" s="2">
        <f t="shared" si="44"/>
        <v>3.117799527902938E-4</v>
      </c>
      <c r="O204" s="2">
        <f t="shared" si="45"/>
        <v>8.6265439226385632E-3</v>
      </c>
      <c r="P204" s="2">
        <f t="shared" si="46"/>
        <v>1.4681613108937138E-2</v>
      </c>
    </row>
    <row r="205" spans="1:16" x14ac:dyDescent="0.55000000000000004">
      <c r="A205">
        <f t="shared" si="47"/>
        <v>198.99602959296584</v>
      </c>
      <c r="C205">
        <f t="shared" si="42"/>
        <v>4.0795653757792934E-2</v>
      </c>
      <c r="D205">
        <f t="shared" si="41"/>
        <v>-7.0524919593182266E-3</v>
      </c>
      <c r="E205" s="2">
        <f t="shared" si="43"/>
        <v>4.9409526512084005E-4</v>
      </c>
      <c r="K205">
        <f t="shared" ref="K205:K266" si="48">K204+1</f>
        <v>198.99602959296584</v>
      </c>
      <c r="L205" s="2">
        <v>5.07999999999997E-3</v>
      </c>
      <c r="M205" s="2">
        <v>1.8567399999999901E-2</v>
      </c>
      <c r="N205" s="2">
        <f t="shared" si="44"/>
        <v>1.471973611429207E-4</v>
      </c>
      <c r="O205" s="2">
        <f t="shared" si="45"/>
        <v>3.5142377535593361E-7</v>
      </c>
      <c r="P205" s="2">
        <f t="shared" si="46"/>
        <v>1.7960002687283317E-4</v>
      </c>
    </row>
    <row r="206" spans="1:16" x14ac:dyDescent="0.55000000000000004">
      <c r="A206">
        <f t="shared" si="47"/>
        <v>199.99602959296584</v>
      </c>
      <c r="C206">
        <f t="shared" si="42"/>
        <v>0.15737473208971628</v>
      </c>
      <c r="D206">
        <f t="shared" si="41"/>
        <v>9.4872602806155282E-2</v>
      </c>
      <c r="E206" s="2">
        <f t="shared" si="43"/>
        <v>1.2355177259116667E-3</v>
      </c>
      <c r="K206">
        <f t="shared" si="48"/>
        <v>199.99602959296584</v>
      </c>
      <c r="L206" s="2">
        <v>8.7375999999999995E-2</v>
      </c>
      <c r="M206" s="2">
        <v>0.12222479999999999</v>
      </c>
      <c r="N206" s="2">
        <f t="shared" si="44"/>
        <v>5.6199053633255316E-5</v>
      </c>
      <c r="O206" s="2">
        <f t="shared" si="45"/>
        <v>6.8705548342979502E-3</v>
      </c>
      <c r="P206" s="2">
        <f t="shared" si="46"/>
        <v>1.3702784537332048E-2</v>
      </c>
    </row>
    <row r="207" spans="1:16" x14ac:dyDescent="0.55000000000000004">
      <c r="A207">
        <f t="shared" si="47"/>
        <v>200.99602959296584</v>
      </c>
      <c r="C207">
        <f t="shared" si="42"/>
        <v>0.23787247391999056</v>
      </c>
      <c r="D207">
        <f t="shared" si="41"/>
        <v>0.17538033006390708</v>
      </c>
      <c r="E207" s="2">
        <f t="shared" si="43"/>
        <v>9.0270405633124693E-5</v>
      </c>
      <c r="K207">
        <f t="shared" si="48"/>
        <v>200.99602959296584</v>
      </c>
      <c r="L207" s="2">
        <v>0.15417799999999901</v>
      </c>
      <c r="M207" s="2">
        <v>0.2283714</v>
      </c>
      <c r="N207" s="2">
        <f t="shared" si="44"/>
        <v>4.4953880013889978E-4</v>
      </c>
      <c r="O207" s="2">
        <f t="shared" si="45"/>
        <v>2.2407338618468775E-2</v>
      </c>
      <c r="P207" s="2">
        <f t="shared" si="46"/>
        <v>4.982069230929663E-2</v>
      </c>
    </row>
    <row r="208" spans="1:16" x14ac:dyDescent="0.55000000000000004">
      <c r="A208">
        <f t="shared" si="47"/>
        <v>201.99602959296584</v>
      </c>
      <c r="C208">
        <f t="shared" si="42"/>
        <v>0.26312441386788277</v>
      </c>
      <c r="D208">
        <f t="shared" si="41"/>
        <v>0.21529807305618232</v>
      </c>
      <c r="E208" s="2">
        <f t="shared" si="43"/>
        <v>5.8442995448805969E-4</v>
      </c>
      <c r="K208">
        <f t="shared" si="48"/>
        <v>201.99602959296584</v>
      </c>
      <c r="L208" s="2">
        <v>0.18491199999999999</v>
      </c>
      <c r="M208" s="2">
        <v>0.28729939999999998</v>
      </c>
      <c r="N208" s="2">
        <f t="shared" si="44"/>
        <v>9.2331343577564933E-4</v>
      </c>
      <c r="O208" s="2">
        <f t="shared" si="45"/>
        <v>3.2553112087658063E-2</v>
      </c>
      <c r="P208" s="2">
        <f t="shared" si="46"/>
        <v>7.959930813014203E-2</v>
      </c>
    </row>
    <row r="209" spans="1:16" x14ac:dyDescent="0.55000000000000004">
      <c r="A209">
        <f t="shared" si="47"/>
        <v>202.99602959296584</v>
      </c>
      <c r="C209">
        <f t="shared" si="42"/>
        <v>0.22744946272465313</v>
      </c>
      <c r="D209">
        <f t="shared" si="41"/>
        <v>0.2053472081916641</v>
      </c>
      <c r="E209" s="2">
        <f t="shared" si="43"/>
        <v>7.6131500260667436E-4</v>
      </c>
      <c r="K209">
        <f t="shared" si="48"/>
        <v>202.99602959296584</v>
      </c>
      <c r="L209" s="2">
        <v>0.16967199999999999</v>
      </c>
      <c r="M209" s="2">
        <v>0.25504139999999997</v>
      </c>
      <c r="N209" s="2">
        <f t="shared" si="44"/>
        <v>1.2727204795185785E-3</v>
      </c>
      <c r="O209" s="2">
        <f t="shared" si="45"/>
        <v>2.7286021476820542E-2</v>
      </c>
      <c r="P209" s="2">
        <f t="shared" si="46"/>
        <v>6.2437762230282697E-2</v>
      </c>
    </row>
    <row r="210" spans="1:16" x14ac:dyDescent="0.55000000000000004">
      <c r="A210">
        <f t="shared" si="47"/>
        <v>203.99602959296584</v>
      </c>
      <c r="C210">
        <f t="shared" si="42"/>
        <v>0.14002032944346213</v>
      </c>
      <c r="D210">
        <f t="shared" ref="D210:D225" si="49">($B$3*EXP(-D$4*((PI()/($B$1*$B$2)))^0.5)*SIN(2*PI()*$A210/$B$2-D$4*SQRT(PI()/($B$1*$B$2))))+($C$3*EXP(-D$4*((PI()/($B$1*$C$2)))^0.5)*SIN(2*PI()*$A210/$C$2-D$4*SQRT(PI()/($B$1*$C$2))))</f>
        <v>0.1484083394833953</v>
      </c>
      <c r="E210" s="2">
        <f t="shared" si="43"/>
        <v>1.6240843131480256E-3</v>
      </c>
      <c r="K210">
        <f t="shared" si="48"/>
        <v>203.99602959296584</v>
      </c>
      <c r="L210" s="2">
        <v>0.100076</v>
      </c>
      <c r="M210" s="2">
        <v>9.9720400000000001E-2</v>
      </c>
      <c r="N210" s="2">
        <f t="shared" si="44"/>
        <v>2.336015039938172E-3</v>
      </c>
      <c r="O210" s="2">
        <f t="shared" si="45"/>
        <v>9.1372206099958816E-3</v>
      </c>
      <c r="P210" s="2">
        <f t="shared" si="46"/>
        <v>8.940552232873324E-3</v>
      </c>
    </row>
    <row r="211" spans="1:16" x14ac:dyDescent="0.55000000000000004">
      <c r="A211">
        <f t="shared" si="47"/>
        <v>204.99602959296584</v>
      </c>
      <c r="C211">
        <f t="shared" ref="C211:C226" si="50">($B$3*EXP(-C$4*((PI()/($B$1*$B$2)))^0.5)*SIN(2*PI()*$A211/$B$2-C$4*SQRT(PI()/($B$1*$B$2))))+($C$3*EXP(-C$4*((PI()/($B$1*$C$2)))^0.5)*SIN(2*PI()*$A211/$C$2-C$4*SQRT(PI()/($B$1*$C$2))))</f>
        <v>2.2546977879234271E-2</v>
      </c>
      <c r="D211">
        <f t="shared" si="49"/>
        <v>5.8768288401979618E-2</v>
      </c>
      <c r="E211" s="2">
        <f t="shared" si="43"/>
        <v>4.5706493725409681E-3</v>
      </c>
      <c r="K211">
        <f t="shared" si="48"/>
        <v>204.99602959296584</v>
      </c>
      <c r="L211" s="2">
        <v>-5.3340000000000002E-3</v>
      </c>
      <c r="M211" s="2">
        <v>-4.5059599999999998E-2</v>
      </c>
      <c r="N211" s="2">
        <f t="shared" si="44"/>
        <v>4.1091033783705712E-3</v>
      </c>
      <c r="O211" s="2">
        <f t="shared" si="45"/>
        <v>9.6455771703052166E-5</v>
      </c>
      <c r="P211" s="2">
        <f t="shared" si="46"/>
        <v>2.5226015075203419E-3</v>
      </c>
    </row>
    <row r="212" spans="1:16" x14ac:dyDescent="0.55000000000000004">
      <c r="A212">
        <f t="shared" si="47"/>
        <v>205.99602959296584</v>
      </c>
      <c r="C212">
        <f t="shared" si="50"/>
        <v>-9.6145168084515412E-2</v>
      </c>
      <c r="D212">
        <f t="shared" si="49"/>
        <v>-4.1460011284826362E-2</v>
      </c>
      <c r="E212" s="2">
        <f t="shared" si="43"/>
        <v>5.7900277578797413E-3</v>
      </c>
      <c r="K212">
        <f t="shared" si="48"/>
        <v>205.99602959296584</v>
      </c>
      <c r="L212" s="2">
        <v>-0.116077999999999</v>
      </c>
      <c r="M212" s="2">
        <v>-0.17223739999999901</v>
      </c>
      <c r="N212" s="2">
        <f t="shared" si="44"/>
        <v>5.567844239897631E-3</v>
      </c>
      <c r="O212" s="2">
        <f t="shared" si="45"/>
        <v>1.4535965023616849E-2</v>
      </c>
      <c r="P212" s="2">
        <f t="shared" si="46"/>
        <v>3.1471933172457819E-2</v>
      </c>
    </row>
    <row r="213" spans="1:16" x14ac:dyDescent="0.55000000000000004">
      <c r="A213">
        <f t="shared" si="47"/>
        <v>206.99602959296584</v>
      </c>
      <c r="C213">
        <f t="shared" si="50"/>
        <v>-0.18728571046751899</v>
      </c>
      <c r="D213">
        <f t="shared" si="49"/>
        <v>-0.12784796206455201</v>
      </c>
      <c r="E213" s="2">
        <f t="shared" si="43"/>
        <v>8.4056788868733072E-3</v>
      </c>
      <c r="K213">
        <f t="shared" si="48"/>
        <v>206.99602959296584</v>
      </c>
      <c r="L213" s="2">
        <v>-0.203453999999999</v>
      </c>
      <c r="M213" s="2">
        <v>-0.278968199999999</v>
      </c>
      <c r="N213" s="2">
        <f t="shared" si="44"/>
        <v>5.7162729722962484E-3</v>
      </c>
      <c r="O213" s="2">
        <f t="shared" si="45"/>
        <v>4.3239538470814909E-2</v>
      </c>
      <c r="P213" s="2">
        <f t="shared" si="46"/>
        <v>8.0732190501098103E-2</v>
      </c>
    </row>
    <row r="214" spans="1:16" x14ac:dyDescent="0.55000000000000004">
      <c r="A214">
        <f t="shared" si="47"/>
        <v>207.99602959296584</v>
      </c>
      <c r="C214">
        <f t="shared" si="50"/>
        <v>-0.22928667181385645</v>
      </c>
      <c r="D214">
        <f t="shared" si="49"/>
        <v>-0.17971433015963209</v>
      </c>
      <c r="E214" s="2">
        <f t="shared" si="43"/>
        <v>1.2084677055113225E-2</v>
      </c>
      <c r="K214">
        <f t="shared" si="48"/>
        <v>207.99602959296584</v>
      </c>
      <c r="L214" t="s">
        <v>8</v>
      </c>
      <c r="M214" s="2">
        <v>-0.33921699999999999</v>
      </c>
      <c r="N214" s="2" t="e">
        <f t="shared" si="44"/>
        <v>#VALUE!</v>
      </c>
      <c r="O214" s="2" t="e">
        <f t="shared" si="45"/>
        <v>#VALUE!</v>
      </c>
      <c r="P214" s="2">
        <f t="shared" si="46"/>
        <v>0.11859958631913774</v>
      </c>
    </row>
    <row r="215" spans="1:16" x14ac:dyDescent="0.55000000000000004">
      <c r="A215">
        <f t="shared" si="47"/>
        <v>208.99602959296584</v>
      </c>
      <c r="C215">
        <f t="shared" si="50"/>
        <v>-0.21304819238149264</v>
      </c>
      <c r="D215">
        <f t="shared" si="49"/>
        <v>-0.18522692866658175</v>
      </c>
      <c r="E215" s="2">
        <f t="shared" si="43"/>
        <v>1.0942040251495793E-2</v>
      </c>
      <c r="K215">
        <f t="shared" si="48"/>
        <v>208.99602959296584</v>
      </c>
      <c r="L215" t="s">
        <v>8</v>
      </c>
      <c r="M215" s="2">
        <v>-0.3176524</v>
      </c>
      <c r="N215" s="2" t="e">
        <f t="shared" si="44"/>
        <v>#VALUE!</v>
      </c>
      <c r="O215" s="2" t="e">
        <f t="shared" si="45"/>
        <v>#VALUE!</v>
      </c>
      <c r="P215" s="2">
        <f t="shared" si="46"/>
        <v>0.10421165903941507</v>
      </c>
    </row>
    <row r="216" spans="1:16" x14ac:dyDescent="0.55000000000000004">
      <c r="A216">
        <f t="shared" si="47"/>
        <v>209.99602959296584</v>
      </c>
      <c r="C216">
        <f t="shared" si="50"/>
        <v>-0.14412200431154654</v>
      </c>
      <c r="D216">
        <f t="shared" si="49"/>
        <v>-0.14427164574567033</v>
      </c>
      <c r="E216" s="2">
        <f t="shared" si="43"/>
        <v>4.0934654403327973E-3</v>
      </c>
      <c r="K216">
        <f t="shared" si="48"/>
        <v>209.99602959296584</v>
      </c>
      <c r="L216" t="s">
        <v>8</v>
      </c>
      <c r="M216" s="2">
        <v>-0.20810219999999999</v>
      </c>
      <c r="N216" s="2" t="e">
        <f t="shared" si="44"/>
        <v>#VALUE!</v>
      </c>
      <c r="O216" s="2" t="e">
        <f t="shared" si="45"/>
        <v>#VALUE!</v>
      </c>
      <c r="P216" s="2">
        <f t="shared" si="46"/>
        <v>4.5483285268518796E-2</v>
      </c>
    </row>
    <row r="217" spans="1:16" x14ac:dyDescent="0.55000000000000004">
      <c r="A217">
        <f t="shared" si="47"/>
        <v>210.99602959296584</v>
      </c>
      <c r="C217">
        <f t="shared" si="50"/>
        <v>-4.1200272222105372E-2</v>
      </c>
      <c r="D217">
        <f t="shared" si="49"/>
        <v>-6.8377982132401705E-2</v>
      </c>
      <c r="E217" s="2">
        <f t="shared" si="43"/>
        <v>1.6068280698003397E-4</v>
      </c>
      <c r="K217">
        <f t="shared" si="48"/>
        <v>210.99602959296584</v>
      </c>
      <c r="L217" t="s">
        <v>8</v>
      </c>
      <c r="M217" s="2">
        <v>-2.8524199999999899E-2</v>
      </c>
      <c r="N217" s="2" t="e">
        <f t="shared" si="44"/>
        <v>#VALUE!</v>
      </c>
      <c r="O217" s="2" t="e">
        <f t="shared" si="45"/>
        <v>#VALUE!</v>
      </c>
      <c r="P217" s="2">
        <f t="shared" si="46"/>
        <v>1.1350232788917016E-3</v>
      </c>
    </row>
    <row r="218" spans="1:16" x14ac:dyDescent="0.55000000000000004">
      <c r="A218">
        <f t="shared" si="47"/>
        <v>211.99602959296584</v>
      </c>
      <c r="C218">
        <f t="shared" si="50"/>
        <v>6.8681927243714525E-2</v>
      </c>
      <c r="D218">
        <f t="shared" si="49"/>
        <v>2.2271870669705617E-2</v>
      </c>
      <c r="E218" s="2">
        <f t="shared" si="43"/>
        <v>2.8153925449714099E-3</v>
      </c>
      <c r="K218">
        <f t="shared" si="48"/>
        <v>211.99602959296584</v>
      </c>
      <c r="L218" t="s">
        <v>8</v>
      </c>
      <c r="M218" s="2">
        <v>0.12174219999999999</v>
      </c>
      <c r="N218" s="2" t="e">
        <f t="shared" si="44"/>
        <v>#VALUE!</v>
      </c>
      <c r="O218" s="2" t="e">
        <f t="shared" si="45"/>
        <v>#VALUE!</v>
      </c>
      <c r="P218" s="2">
        <f t="shared" si="46"/>
        <v>1.3590032196127538E-2</v>
      </c>
    </row>
    <row r="219" spans="1:16" x14ac:dyDescent="0.55000000000000004">
      <c r="A219">
        <f t="shared" si="47"/>
        <v>212.99602959296584</v>
      </c>
      <c r="C219">
        <f t="shared" si="50"/>
        <v>0.15701956667806732</v>
      </c>
      <c r="D219">
        <f t="shared" si="49"/>
        <v>0.10399296467793713</v>
      </c>
      <c r="E219" s="2">
        <f t="shared" si="43"/>
        <v>1.1506302251475271E-2</v>
      </c>
      <c r="K219">
        <f t="shared" si="48"/>
        <v>212.99602959296584</v>
      </c>
      <c r="L219" t="s">
        <v>8</v>
      </c>
      <c r="M219" s="2">
        <v>0.26428699999999999</v>
      </c>
      <c r="N219" s="2" t="e">
        <f t="shared" si="44"/>
        <v>#VALUE!</v>
      </c>
      <c r="O219" s="2" t="e">
        <f t="shared" si="45"/>
        <v>#VALUE!</v>
      </c>
      <c r="P219" s="2">
        <f t="shared" si="46"/>
        <v>6.7143741074251195E-2</v>
      </c>
    </row>
    <row r="220" spans="1:16" x14ac:dyDescent="0.55000000000000004">
      <c r="A220">
        <f t="shared" si="47"/>
        <v>213.99602959296584</v>
      </c>
      <c r="C220">
        <f t="shared" si="50"/>
        <v>0.20105652466104523</v>
      </c>
      <c r="D220">
        <f t="shared" si="49"/>
        <v>0.15560905370146819</v>
      </c>
      <c r="E220" s="2">
        <f t="shared" si="43"/>
        <v>2.2843261917474492E-2</v>
      </c>
      <c r="K220">
        <f t="shared" si="48"/>
        <v>213.99602959296584</v>
      </c>
      <c r="L220" t="s">
        <v>8</v>
      </c>
      <c r="M220" s="2">
        <v>0.35219639999999902</v>
      </c>
      <c r="N220" s="2" t="e">
        <f t="shared" si="44"/>
        <v>#VALUE!</v>
      </c>
      <c r="O220" s="2" t="e">
        <f t="shared" si="45"/>
        <v>#VALUE!</v>
      </c>
      <c r="P220" s="2">
        <f t="shared" si="46"/>
        <v>0.12043016338887413</v>
      </c>
    </row>
    <row r="221" spans="1:16" x14ac:dyDescent="0.55000000000000004">
      <c r="A221">
        <f t="shared" si="47"/>
        <v>214.99602959296584</v>
      </c>
      <c r="C221">
        <f t="shared" si="50"/>
        <v>0.18953597810844075</v>
      </c>
      <c r="D221">
        <f t="shared" si="49"/>
        <v>0.16381361016887241</v>
      </c>
      <c r="E221" s="2">
        <f t="shared" si="43"/>
        <v>5.5667410802523187E-2</v>
      </c>
      <c r="K221">
        <f t="shared" si="48"/>
        <v>214.99602959296584</v>
      </c>
      <c r="L221" t="s">
        <v>8</v>
      </c>
      <c r="M221" s="2">
        <v>0.4254754</v>
      </c>
      <c r="N221" s="2" t="e">
        <f t="shared" si="44"/>
        <v>#VALUE!</v>
      </c>
      <c r="O221" s="2" t="e">
        <f t="shared" si="45"/>
        <v>#VALUE!</v>
      </c>
      <c r="P221" s="2">
        <f t="shared" si="46"/>
        <v>0.17666007028991751</v>
      </c>
    </row>
    <row r="222" spans="1:16" x14ac:dyDescent="0.55000000000000004">
      <c r="A222">
        <f t="shared" si="47"/>
        <v>215.99602959296584</v>
      </c>
      <c r="C222">
        <f t="shared" si="50"/>
        <v>0.12553805929530695</v>
      </c>
      <c r="D222">
        <f t="shared" si="49"/>
        <v>0.12653313078931222</v>
      </c>
      <c r="E222" s="2">
        <f t="shared" si="43"/>
        <v>3.4272872789754313E-2</v>
      </c>
      <c r="K222">
        <f t="shared" si="48"/>
        <v>215.99602959296584</v>
      </c>
      <c r="L222" t="s">
        <v>8</v>
      </c>
      <c r="M222" s="2">
        <v>0.31066739999999998</v>
      </c>
      <c r="N222" s="2" t="e">
        <f t="shared" si="44"/>
        <v>#VALUE!</v>
      </c>
      <c r="O222" s="2" t="e">
        <f t="shared" si="45"/>
        <v>#VALUE!</v>
      </c>
      <c r="P222" s="2">
        <f t="shared" si="46"/>
        <v>9.3331162504339357E-2</v>
      </c>
    </row>
    <row r="223" spans="1:16" x14ac:dyDescent="0.55000000000000004">
      <c r="A223">
        <f t="shared" si="47"/>
        <v>216.99602959296584</v>
      </c>
      <c r="C223">
        <f t="shared" si="50"/>
        <v>2.5692627045725804E-2</v>
      </c>
      <c r="D223">
        <f t="shared" si="49"/>
        <v>5.3447937892510046E-2</v>
      </c>
      <c r="E223" s="2">
        <f t="shared" si="43"/>
        <v>1.6280834391085981E-2</v>
      </c>
      <c r="K223">
        <f t="shared" si="48"/>
        <v>216.99602959296584</v>
      </c>
      <c r="L223" t="s">
        <v>8</v>
      </c>
      <c r="M223" s="2">
        <v>0.15328899999999901</v>
      </c>
      <c r="N223" s="2" t="e">
        <f t="shared" si="44"/>
        <v>#VALUE!</v>
      </c>
      <c r="O223" s="2" t="e">
        <f t="shared" si="45"/>
        <v>#VALUE!</v>
      </c>
      <c r="P223" s="2">
        <f t="shared" si="46"/>
        <v>2.1940450815213633E-2</v>
      </c>
    </row>
    <row r="224" spans="1:16" x14ac:dyDescent="0.55000000000000004">
      <c r="A224">
        <f t="shared" si="47"/>
        <v>217.99602959296584</v>
      </c>
      <c r="C224">
        <f t="shared" si="50"/>
        <v>-8.4034410350522004E-2</v>
      </c>
      <c r="D224">
        <f t="shared" si="49"/>
        <v>-3.6460072970076654E-2</v>
      </c>
      <c r="E224" s="2">
        <f t="shared" si="43"/>
        <v>7.1775140418366933E-3</v>
      </c>
      <c r="K224">
        <f t="shared" si="48"/>
        <v>217.99602959296584</v>
      </c>
      <c r="L224" t="s">
        <v>8</v>
      </c>
      <c r="M224" s="2">
        <v>6.8579999999998599E-4</v>
      </c>
      <c r="N224" s="2" t="e">
        <f t="shared" si="44"/>
        <v>#VALUE!</v>
      </c>
      <c r="O224" s="2" t="e">
        <f t="shared" si="45"/>
        <v>#VALUE!</v>
      </c>
      <c r="P224" s="2">
        <f t="shared" si="46"/>
        <v>2.0071354638362521E-5</v>
      </c>
    </row>
    <row r="225" spans="1:16" x14ac:dyDescent="0.55000000000000004">
      <c r="A225">
        <f t="shared" si="47"/>
        <v>218.99602959296584</v>
      </c>
      <c r="C225">
        <f t="shared" si="50"/>
        <v>-0.17492199481864754</v>
      </c>
      <c r="D225">
        <f t="shared" si="49"/>
        <v>-0.11971634108743935</v>
      </c>
      <c r="E225" s="2">
        <f t="shared" si="43"/>
        <v>1.0318996453567836E-3</v>
      </c>
      <c r="K225">
        <f t="shared" si="48"/>
        <v>218.99602959296584</v>
      </c>
      <c r="L225" t="s">
        <v>8</v>
      </c>
      <c r="M225" s="2">
        <v>-0.1427988</v>
      </c>
      <c r="N225" s="2" t="e">
        <f t="shared" si="44"/>
        <v>#VALUE!</v>
      </c>
      <c r="O225" s="2" t="e">
        <f t="shared" si="45"/>
        <v>#VALUE!</v>
      </c>
      <c r="P225" s="2">
        <f t="shared" si="46"/>
        <v>2.1893554382413277E-2</v>
      </c>
    </row>
    <row r="226" spans="1:16" x14ac:dyDescent="0.55000000000000004">
      <c r="A226">
        <f t="shared" si="47"/>
        <v>219.99602959296584</v>
      </c>
      <c r="C226">
        <f t="shared" si="50"/>
        <v>-0.22278761455912607</v>
      </c>
      <c r="D226">
        <f t="shared" ref="D226:D241" si="51">($B$3*EXP(-D$4*((PI()/($B$1*$B$2)))^0.5)*SIN(2*PI()*$A226/$B$2-D$4*SQRT(PI()/($B$1*$B$2))))+($C$3*EXP(-D$4*((PI()/($B$1*$C$2)))^0.5)*SIN(2*PI()*$A226/$C$2-D$4*SQRT(PI()/($B$1*$C$2))))</f>
        <v>-0.17431040926101107</v>
      </c>
      <c r="E226" s="2">
        <f t="shared" si="43"/>
        <v>1.7243078059106154E-3</v>
      </c>
      <c r="K226">
        <f t="shared" si="48"/>
        <v>219.99602959296584</v>
      </c>
      <c r="L226" t="s">
        <v>8</v>
      </c>
      <c r="M226" s="2">
        <v>-0.2643124</v>
      </c>
      <c r="N226" s="2" t="e">
        <f t="shared" si="44"/>
        <v>#VALUE!</v>
      </c>
      <c r="O226" s="2" t="e">
        <f t="shared" si="45"/>
        <v>#VALUE!</v>
      </c>
      <c r="P226" s="2">
        <f t="shared" si="46"/>
        <v>7.2618557697387204E-2</v>
      </c>
    </row>
    <row r="227" spans="1:16" x14ac:dyDescent="0.55000000000000004">
      <c r="A227">
        <f t="shared" si="47"/>
        <v>220.99602959296584</v>
      </c>
      <c r="C227">
        <f t="shared" ref="C227:C242" si="52">($B$3*EXP(-C$4*((PI()/($B$1*$B$2)))^0.5)*SIN(2*PI()*$A227/$B$2-C$4*SQRT(PI()/($B$1*$B$2))))+($C$3*EXP(-C$4*((PI()/($B$1*$C$2)))^0.5)*SIN(2*PI()*$A227/$C$2-C$4*SQRT(PI()/($B$1*$C$2))))</f>
        <v>-0.21415900715442276</v>
      </c>
      <c r="D227">
        <f t="shared" si="51"/>
        <v>-0.18530244652757538</v>
      </c>
      <c r="E227" s="2">
        <f t="shared" si="43"/>
        <v>7.5749507242809525E-3</v>
      </c>
      <c r="K227">
        <f t="shared" si="48"/>
        <v>220.99602959296584</v>
      </c>
      <c r="L227" t="s">
        <v>8</v>
      </c>
      <c r="M227" s="2">
        <v>-0.301193199999999</v>
      </c>
      <c r="N227" s="2" t="e">
        <f t="shared" si="44"/>
        <v>#VALUE!</v>
      </c>
      <c r="O227" s="2" t="e">
        <f t="shared" si="45"/>
        <v>#VALUE!</v>
      </c>
      <c r="P227" s="2">
        <f t="shared" si="46"/>
        <v>9.3855902161942992E-2</v>
      </c>
    </row>
    <row r="228" spans="1:16" x14ac:dyDescent="0.55000000000000004">
      <c r="A228">
        <f t="shared" si="47"/>
        <v>221.99602959296584</v>
      </c>
      <c r="C228">
        <f t="shared" si="52"/>
        <v>-0.14976887428490304</v>
      </c>
      <c r="D228">
        <f t="shared" si="51"/>
        <v>-0.14866779555522777</v>
      </c>
      <c r="E228" s="2">
        <f t="shared" si="43"/>
        <v>8.3732978386465585E-3</v>
      </c>
      <c r="K228">
        <f t="shared" si="48"/>
        <v>221.99602959296584</v>
      </c>
      <c r="L228" t="s">
        <v>8</v>
      </c>
      <c r="M228" s="2">
        <v>-0.24127460000000001</v>
      </c>
      <c r="N228" s="2" t="e">
        <f t="shared" si="44"/>
        <v>#VALUE!</v>
      </c>
      <c r="O228" s="2" t="e">
        <f t="shared" si="45"/>
        <v>#VALUE!</v>
      </c>
      <c r="P228" s="2">
        <f t="shared" si="46"/>
        <v>6.0732923265265644E-2</v>
      </c>
    </row>
    <row r="229" spans="1:16" x14ac:dyDescent="0.55000000000000004">
      <c r="A229">
        <f t="shared" si="47"/>
        <v>222.99602959296584</v>
      </c>
      <c r="C229">
        <f t="shared" si="52"/>
        <v>-4.4487591121798689E-2</v>
      </c>
      <c r="D229">
        <f t="shared" si="51"/>
        <v>-7.2408358322662292E-2</v>
      </c>
      <c r="E229" s="2">
        <f t="shared" si="43"/>
        <v>3.7332355249598296E-3</v>
      </c>
      <c r="K229">
        <f t="shared" si="48"/>
        <v>222.99602959296584</v>
      </c>
      <c r="L229" t="s">
        <v>8</v>
      </c>
      <c r="M229" s="2">
        <v>-0.1055878</v>
      </c>
      <c r="N229" s="2" t="e">
        <f t="shared" si="44"/>
        <v>#VALUE!</v>
      </c>
      <c r="O229" s="2" t="e">
        <f t="shared" si="45"/>
        <v>#VALUE!</v>
      </c>
      <c r="P229" s="2">
        <f t="shared" si="46"/>
        <v>1.2266383513055751E-2</v>
      </c>
    </row>
    <row r="230" spans="1:16" x14ac:dyDescent="0.55000000000000004">
      <c r="A230">
        <f t="shared" si="47"/>
        <v>223.99602959296584</v>
      </c>
      <c r="C230">
        <f t="shared" si="52"/>
        <v>7.6298692418517874E-2</v>
      </c>
      <c r="D230">
        <f t="shared" si="51"/>
        <v>2.5355925329854433E-2</v>
      </c>
      <c r="E230" s="2">
        <f t="shared" si="43"/>
        <v>8.7095179412217255E-4</v>
      </c>
      <c r="K230">
        <f t="shared" si="48"/>
        <v>223.99602959296584</v>
      </c>
      <c r="L230" t="s">
        <v>8</v>
      </c>
      <c r="M230" s="2">
        <v>4.6786800000000003E-2</v>
      </c>
      <c r="N230" s="2" t="e">
        <f t="shared" si="44"/>
        <v>#VALUE!</v>
      </c>
      <c r="O230" s="2" t="e">
        <f t="shared" si="45"/>
        <v>#VALUE!</v>
      </c>
      <c r="P230" s="2">
        <f t="shared" si="46"/>
        <v>1.7322987721428648E-3</v>
      </c>
    </row>
    <row r="231" spans="1:16" x14ac:dyDescent="0.55000000000000004">
      <c r="A231">
        <f t="shared" si="47"/>
        <v>224.99602959296584</v>
      </c>
      <c r="C231">
        <f t="shared" si="52"/>
        <v>0.18296583049520448</v>
      </c>
      <c r="D231">
        <f t="shared" si="51"/>
        <v>0.12084531570317887</v>
      </c>
      <c r="E231" s="2">
        <f t="shared" si="43"/>
        <v>7.9656169340347921E-5</v>
      </c>
      <c r="K231">
        <f t="shared" si="48"/>
        <v>224.99602959296584</v>
      </c>
      <c r="L231" t="s">
        <v>8</v>
      </c>
      <c r="M231" s="2">
        <v>0.174040799999999</v>
      </c>
      <c r="N231" s="2" t="e">
        <f t="shared" si="44"/>
        <v>#VALUE!</v>
      </c>
      <c r="O231" s="2" t="e">
        <f t="shared" si="45"/>
        <v>#VALUE!</v>
      </c>
      <c r="P231" s="2">
        <f t="shared" si="46"/>
        <v>2.8518729640047515E-2</v>
      </c>
    </row>
    <row r="232" spans="1:16" x14ac:dyDescent="0.55000000000000004">
      <c r="A232">
        <f t="shared" si="47"/>
        <v>225.99602959296584</v>
      </c>
      <c r="C232">
        <f t="shared" si="52"/>
        <v>0.24901967469300065</v>
      </c>
      <c r="D232">
        <f t="shared" si="51"/>
        <v>0.19051821994285381</v>
      </c>
      <c r="E232" s="2">
        <f t="shared" si="43"/>
        <v>2.8616428400510714E-3</v>
      </c>
      <c r="K232">
        <f t="shared" si="48"/>
        <v>225.99602959296584</v>
      </c>
      <c r="L232" t="s">
        <v>8</v>
      </c>
      <c r="M232" s="2">
        <v>0.30251400000000001</v>
      </c>
      <c r="N232" s="2" t="e">
        <f t="shared" si="44"/>
        <v>#VALUE!</v>
      </c>
      <c r="O232" s="2" t="e">
        <f t="shared" si="45"/>
        <v>#VALUE!</v>
      </c>
      <c r="P232" s="2">
        <f t="shared" si="46"/>
        <v>8.8415888682397914E-2</v>
      </c>
    </row>
    <row r="233" spans="1:16" x14ac:dyDescent="0.55000000000000004">
      <c r="A233">
        <f t="shared" si="47"/>
        <v>226.99602959296584</v>
      </c>
      <c r="C233">
        <f t="shared" si="52"/>
        <v>0.25771324237640914</v>
      </c>
      <c r="D233">
        <f t="shared" si="51"/>
        <v>0.21693647597361793</v>
      </c>
      <c r="E233" s="2">
        <f t="shared" si="43"/>
        <v>1.1249902514003277E-2</v>
      </c>
      <c r="K233">
        <f t="shared" si="48"/>
        <v>226.99602959296584</v>
      </c>
      <c r="L233" t="s">
        <v>8</v>
      </c>
      <c r="M233" s="2">
        <v>0.36377880000000001</v>
      </c>
      <c r="N233" s="2" t="e">
        <f t="shared" si="44"/>
        <v>#VALUE!</v>
      </c>
      <c r="O233" s="2" t="e">
        <f t="shared" si="45"/>
        <v>#VALUE!</v>
      </c>
      <c r="P233" s="2">
        <f t="shared" si="46"/>
        <v>0.12860320735346306</v>
      </c>
    </row>
    <row r="234" spans="1:16" x14ac:dyDescent="0.55000000000000004">
      <c r="A234">
        <f t="shared" si="47"/>
        <v>227.99602959296584</v>
      </c>
      <c r="C234">
        <f t="shared" si="52"/>
        <v>0.20625736345854753</v>
      </c>
      <c r="D234">
        <f t="shared" si="51"/>
        <v>0.19313158705928188</v>
      </c>
      <c r="E234" s="2">
        <f t="shared" si="43"/>
        <v>8.2161963307097064E-3</v>
      </c>
      <c r="K234">
        <f t="shared" si="48"/>
        <v>227.99602959296584</v>
      </c>
      <c r="L234" t="s">
        <v>8</v>
      </c>
      <c r="M234" s="2">
        <v>0.29690060000000001</v>
      </c>
      <c r="N234" s="2" t="e">
        <f t="shared" si="44"/>
        <v>#VALUE!</v>
      </c>
      <c r="O234" s="2" t="e">
        <f t="shared" si="45"/>
        <v>#VALUE!</v>
      </c>
      <c r="P234" s="2">
        <f t="shared" si="46"/>
        <v>8.5109131366337035E-2</v>
      </c>
    </row>
    <row r="235" spans="1:16" x14ac:dyDescent="0.55000000000000004">
      <c r="A235">
        <f t="shared" si="47"/>
        <v>228.99602959296584</v>
      </c>
      <c r="C235">
        <f t="shared" si="52"/>
        <v>0.10656897185276418</v>
      </c>
      <c r="D235">
        <f t="shared" si="51"/>
        <v>0.12437853351766798</v>
      </c>
      <c r="E235" s="2">
        <f t="shared" si="43"/>
        <v>1.9471490153384976E-4</v>
      </c>
      <c r="K235">
        <f t="shared" si="48"/>
        <v>228.99602959296584</v>
      </c>
      <c r="L235" t="s">
        <v>8</v>
      </c>
      <c r="M235" s="2">
        <v>0.12052300000000001</v>
      </c>
      <c r="N235" s="2" t="e">
        <f t="shared" si="44"/>
        <v>#VALUE!</v>
      </c>
      <c r="O235" s="2" t="e">
        <f t="shared" si="45"/>
        <v>#VALUE!</v>
      </c>
      <c r="P235" s="2">
        <f t="shared" si="46"/>
        <v>1.3307259010802463E-2</v>
      </c>
    </row>
    <row r="236" spans="1:16" x14ac:dyDescent="0.55000000000000004">
      <c r="A236">
        <f t="shared" si="47"/>
        <v>229.99602959296584</v>
      </c>
      <c r="C236">
        <f t="shared" si="52"/>
        <v>-1.7634405376371703E-2</v>
      </c>
      <c r="D236">
        <f t="shared" si="51"/>
        <v>2.6930610376295998E-2</v>
      </c>
      <c r="E236" s="2">
        <f t="shared" si="43"/>
        <v>1.1050169097994833E-3</v>
      </c>
      <c r="K236">
        <f t="shared" si="48"/>
        <v>229.99602959296584</v>
      </c>
      <c r="L236" t="s">
        <v>8</v>
      </c>
      <c r="M236" s="2">
        <v>-5.0876200000000003E-2</v>
      </c>
      <c r="N236" s="2" t="e">
        <f t="shared" si="44"/>
        <v>#VALUE!</v>
      </c>
      <c r="O236" s="2" t="e">
        <f t="shared" si="45"/>
        <v>#VALUE!</v>
      </c>
      <c r="P236" s="2">
        <f t="shared" si="46"/>
        <v>3.1407177057986174E-3</v>
      </c>
    </row>
    <row r="237" spans="1:16" x14ac:dyDescent="0.55000000000000004">
      <c r="A237">
        <f t="shared" si="47"/>
        <v>230.99602959296584</v>
      </c>
      <c r="C237">
        <f t="shared" si="52"/>
        <v>-0.13667274749246192</v>
      </c>
      <c r="D237">
        <f t="shared" si="51"/>
        <v>-7.5972417854279217E-2</v>
      </c>
      <c r="E237" s="2">
        <f t="shared" si="43"/>
        <v>2.6985586010438234E-3</v>
      </c>
      <c r="K237">
        <f t="shared" si="48"/>
        <v>230.99602959296584</v>
      </c>
      <c r="L237" t="s">
        <v>8</v>
      </c>
      <c r="M237" s="2">
        <v>-0.18862039999999899</v>
      </c>
      <c r="N237" s="2" t="e">
        <f t="shared" si="44"/>
        <v>#VALUE!</v>
      </c>
      <c r="O237" s="2" t="e">
        <f t="shared" si="45"/>
        <v>#VALUE!</v>
      </c>
      <c r="P237" s="2">
        <f t="shared" si="46"/>
        <v>3.7553132603652048E-2</v>
      </c>
    </row>
    <row r="238" spans="1:16" x14ac:dyDescent="0.55000000000000004">
      <c r="A238">
        <f t="shared" si="47"/>
        <v>231.99602959296584</v>
      </c>
      <c r="C238">
        <f t="shared" si="52"/>
        <v>-0.22222044605590546</v>
      </c>
      <c r="D238">
        <f t="shared" si="51"/>
        <v>-0.15982954933085783</v>
      </c>
      <c r="E238" s="2">
        <f t="shared" si="43"/>
        <v>8.0765007783289346E-3</v>
      </c>
      <c r="K238">
        <f t="shared" si="48"/>
        <v>231.99602959296584</v>
      </c>
      <c r="L238" t="s">
        <v>8</v>
      </c>
      <c r="M238" s="2">
        <v>-0.31208979999999997</v>
      </c>
      <c r="N238" s="2" t="e">
        <f t="shared" si="44"/>
        <v>#VALUE!</v>
      </c>
      <c r="O238" s="2" t="e">
        <f t="shared" si="45"/>
        <v>#VALUE!</v>
      </c>
      <c r="P238" s="2">
        <f t="shared" si="46"/>
        <v>0.10065118333422071</v>
      </c>
    </row>
    <row r="239" spans="1:16" x14ac:dyDescent="0.55000000000000004">
      <c r="A239">
        <f t="shared" si="47"/>
        <v>232.99602959296584</v>
      </c>
      <c r="C239">
        <f t="shared" si="52"/>
        <v>-0.25427906685903584</v>
      </c>
      <c r="D239">
        <f t="shared" si="51"/>
        <v>-0.20491109570447771</v>
      </c>
      <c r="E239" s="2">
        <f t="shared" si="43"/>
        <v>1.3800453896580508E-2</v>
      </c>
      <c r="K239">
        <f t="shared" si="48"/>
        <v>232.99602959296584</v>
      </c>
      <c r="L239" t="s">
        <v>8</v>
      </c>
      <c r="M239" s="2">
        <v>-0.37175439999999998</v>
      </c>
      <c r="N239" s="2" t="e">
        <f t="shared" si="44"/>
        <v>#VALUE!</v>
      </c>
      <c r="O239" s="2" t="e">
        <f t="shared" si="45"/>
        <v>#VALUE!</v>
      </c>
      <c r="P239" s="2">
        <f t="shared" si="46"/>
        <v>0.14206891748461473</v>
      </c>
    </row>
    <row r="240" spans="1:16" x14ac:dyDescent="0.55000000000000004">
      <c r="A240">
        <f t="shared" si="47"/>
        <v>233.99602959296584</v>
      </c>
      <c r="C240">
        <f t="shared" si="52"/>
        <v>-0.22606960496231424</v>
      </c>
      <c r="D240">
        <f t="shared" si="51"/>
        <v>-0.20109621563861058</v>
      </c>
      <c r="E240" s="2">
        <f t="shared" si="43"/>
        <v>1.1739027994938289E-2</v>
      </c>
      <c r="K240">
        <f t="shared" si="48"/>
        <v>233.99602959296584</v>
      </c>
      <c r="L240" t="s">
        <v>8</v>
      </c>
      <c r="M240" s="2">
        <v>-0.3344164</v>
      </c>
      <c r="N240" s="2" t="e">
        <f t="shared" si="44"/>
        <v>#VALUE!</v>
      </c>
      <c r="O240" s="2" t="e">
        <f t="shared" si="45"/>
        <v>#VALUE!</v>
      </c>
      <c r="P240" s="2">
        <f t="shared" si="46"/>
        <v>0.11531614291719525</v>
      </c>
    </row>
    <row r="241" spans="1:16" x14ac:dyDescent="0.55000000000000004">
      <c r="A241">
        <f t="shared" si="47"/>
        <v>234.99602959296584</v>
      </c>
      <c r="C241">
        <f t="shared" si="52"/>
        <v>-0.14562849661630051</v>
      </c>
      <c r="D241">
        <f t="shared" si="51"/>
        <v>-0.15031237515221857</v>
      </c>
      <c r="E241" s="2">
        <f t="shared" si="43"/>
        <v>3.0061428519349924E-3</v>
      </c>
      <c r="K241">
        <f t="shared" si="48"/>
        <v>234.99602959296584</v>
      </c>
      <c r="L241" t="s">
        <v>8</v>
      </c>
      <c r="M241" s="2">
        <v>-0.20045679999999999</v>
      </c>
      <c r="N241" s="2" t="e">
        <f t="shared" si="44"/>
        <v>#VALUE!</v>
      </c>
      <c r="O241" s="2" t="e">
        <f t="shared" si="45"/>
        <v>#VALUE!</v>
      </c>
      <c r="P241" s="2">
        <f t="shared" si="46"/>
        <v>4.2280697446148138E-2</v>
      </c>
    </row>
    <row r="242" spans="1:16" x14ac:dyDescent="0.55000000000000004">
      <c r="A242">
        <f t="shared" si="47"/>
        <v>235.99602959296584</v>
      </c>
      <c r="C242">
        <f t="shared" si="52"/>
        <v>-3.3715968745104359E-2</v>
      </c>
      <c r="D242">
        <f t="shared" ref="D242:D257" si="53">($B$3*EXP(-D$4*((PI()/($B$1*$B$2)))^0.5)*SIN(2*PI()*$A242/$B$2-D$4*SQRT(PI()/($B$1*$B$2))))+($C$3*EXP(-D$4*((PI()/($B$1*$C$2)))^0.5)*SIN(2*PI()*$A242/$C$2-D$4*SQRT(PI()/($B$1*$C$2))))</f>
        <v>-6.5973557013554451E-2</v>
      </c>
      <c r="E242" s="2">
        <f t="shared" si="43"/>
        <v>1.202783465526403E-3</v>
      </c>
      <c r="K242">
        <f t="shared" si="48"/>
        <v>235.99602959296584</v>
      </c>
      <c r="L242" t="s">
        <v>8</v>
      </c>
      <c r="M242" s="2">
        <v>9.6519999999999202E-4</v>
      </c>
      <c r="N242" s="2" t="e">
        <f t="shared" si="44"/>
        <v>#VALUE!</v>
      </c>
      <c r="O242" s="2" t="e">
        <f t="shared" si="45"/>
        <v>#VALUE!</v>
      </c>
      <c r="P242" s="2">
        <f t="shared" si="46"/>
        <v>1.7645935462026111E-5</v>
      </c>
    </row>
    <row r="243" spans="1:16" x14ac:dyDescent="0.55000000000000004">
      <c r="A243">
        <f t="shared" si="47"/>
        <v>236.99602959296584</v>
      </c>
      <c r="C243">
        <f t="shared" ref="C243:C258" si="54">($B$3*EXP(-C$4*((PI()/($B$1*$B$2)))^0.5)*SIN(2*PI()*$A243/$B$2-C$4*SQRT(PI()/($B$1*$B$2))))+($C$3*EXP(-C$4*((PI()/($B$1*$C$2)))^0.5)*SIN(2*PI()*$A243/$C$2-C$4*SQRT(PI()/($B$1*$C$2))))</f>
        <v>8.1433025922507993E-2</v>
      </c>
      <c r="D243">
        <f t="shared" si="53"/>
        <v>3.0435655752756492E-2</v>
      </c>
      <c r="E243" s="2">
        <f t="shared" si="43"/>
        <v>8.0619521194796387E-3</v>
      </c>
      <c r="K243">
        <f t="shared" si="48"/>
        <v>236.99602959296584</v>
      </c>
      <c r="L243">
        <v>8.3693000000000004E-2</v>
      </c>
      <c r="M243" s="2">
        <v>0.1712214</v>
      </c>
      <c r="N243" s="2">
        <f t="shared" si="44"/>
        <v>2.8363447162694021E-3</v>
      </c>
      <c r="O243" s="2">
        <f t="shared" si="45"/>
        <v>6.2735603483455521E-3</v>
      </c>
      <c r="P243" s="2">
        <f t="shared" si="46"/>
        <v>2.7574426907183609E-2</v>
      </c>
    </row>
    <row r="244" spans="1:16" x14ac:dyDescent="0.55000000000000004">
      <c r="A244">
        <f t="shared" si="47"/>
        <v>237.99602959296584</v>
      </c>
      <c r="C244">
        <f t="shared" si="54"/>
        <v>0.17119668660566167</v>
      </c>
      <c r="D244">
        <f t="shared" si="53"/>
        <v>0.11477006261319773</v>
      </c>
      <c r="E244" s="2">
        <f t="shared" si="43"/>
        <v>2.7881957518353945E-2</v>
      </c>
      <c r="K244">
        <f t="shared" si="48"/>
        <v>237.99602959296584</v>
      </c>
      <c r="L244">
        <v>0.161798</v>
      </c>
      <c r="M244" s="2">
        <v>0.33817560000000002</v>
      </c>
      <c r="N244" s="2">
        <f t="shared" si="44"/>
        <v>2.211626894856994E-3</v>
      </c>
      <c r="O244" s="2">
        <f t="shared" si="45"/>
        <v>2.4746690963887829E-2</v>
      </c>
      <c r="P244" s="2">
        <f t="shared" si="46"/>
        <v>0.11089545593619644</v>
      </c>
    </row>
    <row r="245" spans="1:16" x14ac:dyDescent="0.55000000000000004">
      <c r="A245">
        <f t="shared" si="47"/>
        <v>238.99602959296584</v>
      </c>
      <c r="C245">
        <f t="shared" si="54"/>
        <v>0.21371665028017273</v>
      </c>
      <c r="D245">
        <f t="shared" si="53"/>
        <v>0.16627066083207789</v>
      </c>
      <c r="E245" s="2">
        <f t="shared" si="43"/>
        <v>5.1563032790262087E-2</v>
      </c>
      <c r="K245">
        <f t="shared" si="48"/>
        <v>238.99602959296584</v>
      </c>
      <c r="L245">
        <v>0.20180300000000001</v>
      </c>
      <c r="M245" s="2">
        <v>0.44079160000000001</v>
      </c>
      <c r="N245" s="2">
        <f t="shared" si="44"/>
        <v>1.2625471267442522E-3</v>
      </c>
      <c r="O245" s="2">
        <f t="shared" si="45"/>
        <v>3.8933528902336319E-2</v>
      </c>
      <c r="P245" s="2">
        <f t="shared" si="46"/>
        <v>0.18976974479972381</v>
      </c>
    </row>
    <row r="246" spans="1:16" x14ac:dyDescent="0.55000000000000004">
      <c r="A246">
        <f t="shared" si="47"/>
        <v>239.99602959296584</v>
      </c>
      <c r="C246">
        <f t="shared" si="54"/>
        <v>0.19932145645599089</v>
      </c>
      <c r="D246">
        <f t="shared" si="53"/>
        <v>0.17273397470817564</v>
      </c>
      <c r="E246" s="2">
        <f t="shared" si="43"/>
        <v>6.2540378291524451E-2</v>
      </c>
      <c r="K246">
        <f t="shared" si="48"/>
        <v>239.99602959296584</v>
      </c>
      <c r="L246">
        <v>0.219837</v>
      </c>
      <c r="M246" s="2">
        <v>0.44940219999999997</v>
      </c>
      <c r="N246" s="2">
        <f t="shared" si="44"/>
        <v>2.2186949916422455E-3</v>
      </c>
      <c r="O246" s="2">
        <f t="shared" si="45"/>
        <v>4.6375540695827375E-2</v>
      </c>
      <c r="P246" s="2">
        <f t="shared" si="46"/>
        <v>0.19734588442424214</v>
      </c>
    </row>
    <row r="247" spans="1:16" x14ac:dyDescent="0.55000000000000004">
      <c r="A247">
        <f t="shared" si="47"/>
        <v>240.99602959296584</v>
      </c>
      <c r="C247">
        <f t="shared" si="54"/>
        <v>0.13286910007057845</v>
      </c>
      <c r="D247">
        <f t="shared" si="53"/>
        <v>0.13351172815602078</v>
      </c>
      <c r="E247" s="2">
        <f t="shared" si="43"/>
        <v>3.357466208334528E-2</v>
      </c>
      <c r="K247">
        <f t="shared" si="48"/>
        <v>240.99602959296584</v>
      </c>
      <c r="L247">
        <v>0.161417</v>
      </c>
      <c r="M247" s="2">
        <v>0.31610300000000002</v>
      </c>
      <c r="N247" s="2">
        <f t="shared" si="44"/>
        <v>7.7870419668637993E-4</v>
      </c>
      <c r="O247" s="2">
        <f t="shared" si="45"/>
        <v>2.4626965287616893E-2</v>
      </c>
      <c r="P247" s="2">
        <f t="shared" si="46"/>
        <v>9.6681876087367016E-2</v>
      </c>
    </row>
    <row r="248" spans="1:16" x14ac:dyDescent="0.55000000000000004">
      <c r="A248">
        <f t="shared" si="47"/>
        <v>241.99602959296584</v>
      </c>
      <c r="C248">
        <f t="shared" si="54"/>
        <v>3.2428491523978448E-2</v>
      </c>
      <c r="D248">
        <f t="shared" si="53"/>
        <v>5.959424318300377E-2</v>
      </c>
      <c r="E248" s="2">
        <f t="shared" si="43"/>
        <v>4.3790391022796582E-3</v>
      </c>
      <c r="K248">
        <f t="shared" si="48"/>
        <v>241.99602959296584</v>
      </c>
      <c r="L248">
        <v>7.7978000000000006E-2</v>
      </c>
      <c r="M248" s="2">
        <v>9.8602800000000004E-2</v>
      </c>
      <c r="N248" s="2">
        <f t="shared" si="44"/>
        <v>3.3796251470645554E-4</v>
      </c>
      <c r="O248" s="2">
        <f t="shared" si="45"/>
        <v>5.4008991642814832E-3</v>
      </c>
      <c r="P248" s="2">
        <f t="shared" si="46"/>
        <v>8.7304530588586688E-3</v>
      </c>
    </row>
    <row r="249" spans="1:16" x14ac:dyDescent="0.55000000000000004">
      <c r="A249">
        <f t="shared" si="47"/>
        <v>242.99602959296584</v>
      </c>
      <c r="C249">
        <f t="shared" si="54"/>
        <v>-7.5361678126408677E-2</v>
      </c>
      <c r="D249">
        <f t="shared" si="53"/>
        <v>-2.9236897668543465E-2</v>
      </c>
      <c r="E249" s="2">
        <f t="shared" si="43"/>
        <v>2.2381590577075241E-4</v>
      </c>
      <c r="K249">
        <f t="shared" si="48"/>
        <v>242.99602959296584</v>
      </c>
      <c r="L249">
        <v>-2.8829E-2</v>
      </c>
      <c r="M249" s="2">
        <v>-6.0401200000000002E-2</v>
      </c>
      <c r="N249" s="2">
        <f t="shared" si="44"/>
        <v>1.66380508003194E-7</v>
      </c>
      <c r="O249" s="2">
        <f t="shared" si="45"/>
        <v>1.1099685116618787E-3</v>
      </c>
      <c r="P249" s="2">
        <f t="shared" si="46"/>
        <v>4.2990454604464462E-3</v>
      </c>
    </row>
    <row r="250" spans="1:16" x14ac:dyDescent="0.55000000000000004">
      <c r="A250">
        <f t="shared" si="47"/>
        <v>243.99602959296584</v>
      </c>
      <c r="C250">
        <f t="shared" si="54"/>
        <v>-0.16208493507361976</v>
      </c>
      <c r="D250">
        <f t="shared" si="53"/>
        <v>-0.10946613225997356</v>
      </c>
      <c r="E250" s="2">
        <f t="shared" si="43"/>
        <v>3.9574497960476428E-3</v>
      </c>
      <c r="K250">
        <f t="shared" si="48"/>
        <v>243.99602959296584</v>
      </c>
      <c r="L250">
        <v>-0.14389099999999999</v>
      </c>
      <c r="M250" s="2">
        <v>-0.2249932</v>
      </c>
      <c r="N250" s="2">
        <f t="shared" si="44"/>
        <v>1.1850715189183122E-3</v>
      </c>
      <c r="O250" s="2">
        <f t="shared" si="45"/>
        <v>2.2016087247838618E-2</v>
      </c>
      <c r="P250" s="2">
        <f t="shared" si="46"/>
        <v>5.2973214324760952E-2</v>
      </c>
    </row>
    <row r="251" spans="1:16" x14ac:dyDescent="0.55000000000000004">
      <c r="A251">
        <f t="shared" si="47"/>
        <v>244.99602959296584</v>
      </c>
      <c r="C251">
        <f t="shared" si="54"/>
        <v>-0.20477912492111577</v>
      </c>
      <c r="D251">
        <f t="shared" si="53"/>
        <v>-0.15983623376129186</v>
      </c>
      <c r="E251" s="2">
        <f t="shared" si="43"/>
        <v>1.6582659393321788E-2</v>
      </c>
      <c r="K251">
        <f t="shared" si="48"/>
        <v>244.99602959296584</v>
      </c>
      <c r="L251">
        <v>-0.21996399999999999</v>
      </c>
      <c r="M251" s="2">
        <v>-0.33355279999999898</v>
      </c>
      <c r="N251" s="2">
        <f t="shared" si="44"/>
        <v>3.6153482728567298E-3</v>
      </c>
      <c r="O251" s="2">
        <f t="shared" si="45"/>
        <v>5.0378336662408006E-2</v>
      </c>
      <c r="P251" s="2">
        <f t="shared" si="46"/>
        <v>0.11473036216229315</v>
      </c>
    </row>
    <row r="252" spans="1:16" x14ac:dyDescent="0.55000000000000004">
      <c r="A252">
        <f t="shared" si="47"/>
        <v>245.99602959296584</v>
      </c>
      <c r="C252">
        <f t="shared" si="54"/>
        <v>-0.19178806008806043</v>
      </c>
      <c r="D252">
        <f t="shared" si="53"/>
        <v>-0.16676659436745686</v>
      </c>
      <c r="E252" s="2">
        <f t="shared" si="43"/>
        <v>2.2942415646974704E-2</v>
      </c>
      <c r="K252">
        <f t="shared" si="48"/>
        <v>245.99602959296584</v>
      </c>
      <c r="L252">
        <v>-0.22390099999999999</v>
      </c>
      <c r="M252" s="2">
        <v>-0.34325559999999899</v>
      </c>
      <c r="N252" s="2">
        <f t="shared" si="44"/>
        <v>3.2643403069839761E-3</v>
      </c>
      <c r="O252" s="2">
        <f t="shared" si="45"/>
        <v>5.2161165300941649E-2</v>
      </c>
      <c r="P252" s="2">
        <f t="shared" si="46"/>
        <v>0.12139754622182773</v>
      </c>
    </row>
    <row r="253" spans="1:16" x14ac:dyDescent="0.55000000000000004">
      <c r="A253">
        <f t="shared" si="47"/>
        <v>246.99602959296584</v>
      </c>
      <c r="C253">
        <f t="shared" si="54"/>
        <v>-0.12575904379784689</v>
      </c>
      <c r="D253">
        <f t="shared" si="53"/>
        <v>-0.12783285732991423</v>
      </c>
      <c r="E253" s="2">
        <f t="shared" si="43"/>
        <v>1.7424041237392825E-2</v>
      </c>
      <c r="K253">
        <f t="shared" si="48"/>
        <v>246.99602959296584</v>
      </c>
      <c r="L253">
        <v>-0.16459199999999999</v>
      </c>
      <c r="M253" s="2">
        <v>-0.25775920000000002</v>
      </c>
      <c r="N253" s="2">
        <f t="shared" si="44"/>
        <v>1.3512345698397197E-3</v>
      </c>
      <c r="O253" s="2">
        <f t="shared" si="45"/>
        <v>2.8587772468450987E-2</v>
      </c>
      <c r="P253" s="2">
        <f t="shared" si="46"/>
        <v>6.9129611650749517E-2</v>
      </c>
    </row>
    <row r="254" spans="1:16" x14ac:dyDescent="0.55000000000000004">
      <c r="A254">
        <f t="shared" si="47"/>
        <v>247.99602959296584</v>
      </c>
      <c r="C254">
        <f t="shared" si="54"/>
        <v>-2.3029214604983111E-2</v>
      </c>
      <c r="D254">
        <f t="shared" si="53"/>
        <v>-5.2430092354351594E-2</v>
      </c>
      <c r="E254" s="2">
        <f t="shared" si="43"/>
        <v>4.0107883787496856E-3</v>
      </c>
      <c r="K254">
        <f t="shared" si="48"/>
        <v>247.99602959296584</v>
      </c>
      <c r="L254">
        <v>-6.0324999999999997E-2</v>
      </c>
      <c r="M254" s="2">
        <v>-8.6360000000000006E-2</v>
      </c>
      <c r="N254" s="2">
        <f t="shared" si="44"/>
        <v>6.2329566733317602E-5</v>
      </c>
      <c r="O254" s="2">
        <f t="shared" si="45"/>
        <v>4.200619963931008E-3</v>
      </c>
      <c r="P254" s="2">
        <f t="shared" si="46"/>
        <v>8.3769915685533332E-3</v>
      </c>
    </row>
    <row r="255" spans="1:16" x14ac:dyDescent="0.55000000000000004">
      <c r="A255">
        <f t="shared" si="47"/>
        <v>248.99602959296584</v>
      </c>
      <c r="C255">
        <f t="shared" si="54"/>
        <v>9.0449622340076474E-2</v>
      </c>
      <c r="D255">
        <f t="shared" si="53"/>
        <v>4.0551124997709326E-2</v>
      </c>
      <c r="E255" s="2">
        <f t="shared" si="43"/>
        <v>5.6644106338814369E-4</v>
      </c>
      <c r="K255">
        <f t="shared" si="48"/>
        <v>248.99602959296584</v>
      </c>
      <c r="L255">
        <v>4.4323000000000001E-2</v>
      </c>
      <c r="M255" s="2">
        <v>6.6649599999999906E-2</v>
      </c>
      <c r="N255" s="2">
        <f t="shared" si="44"/>
        <v>1.4227041032905283E-5</v>
      </c>
      <c r="O255" s="2">
        <f t="shared" si="45"/>
        <v>1.586891763681964E-3</v>
      </c>
      <c r="P255" s="2">
        <f t="shared" si="46"/>
        <v>3.780244561090578E-3</v>
      </c>
    </row>
    <row r="256" spans="1:16" x14ac:dyDescent="0.55000000000000004">
      <c r="A256">
        <f t="shared" si="47"/>
        <v>249.99602959296584</v>
      </c>
      <c r="C256">
        <f t="shared" si="54"/>
        <v>0.18562844345256949</v>
      </c>
      <c r="D256">
        <f t="shared" si="53"/>
        <v>0.12745609930779839</v>
      </c>
      <c r="E256" s="2">
        <f t="shared" si="43"/>
        <v>3.1775046622564273E-4</v>
      </c>
      <c r="K256">
        <f t="shared" si="48"/>
        <v>249.99602959296584</v>
      </c>
      <c r="L256">
        <v>0.11938</v>
      </c>
      <c r="M256" s="2">
        <v>0.203454</v>
      </c>
      <c r="N256" s="2">
        <f t="shared" si="44"/>
        <v>6.5223380029421596E-5</v>
      </c>
      <c r="O256" s="2">
        <f t="shared" si="45"/>
        <v>1.3200357805056738E-2</v>
      </c>
      <c r="P256" s="2">
        <f t="shared" si="46"/>
        <v>3.9318168006735356E-2</v>
      </c>
    </row>
    <row r="257" spans="1:16" x14ac:dyDescent="0.55000000000000004">
      <c r="A257">
        <f t="shared" si="47"/>
        <v>250.99602959296584</v>
      </c>
      <c r="C257">
        <f t="shared" si="54"/>
        <v>0.23768707357123176</v>
      </c>
      <c r="D257">
        <f t="shared" si="53"/>
        <v>0.18581993229728594</v>
      </c>
      <c r="E257" s="2">
        <f t="shared" si="43"/>
        <v>1.4350249388187141E-2</v>
      </c>
      <c r="K257">
        <f t="shared" si="48"/>
        <v>250.99602959296584</v>
      </c>
      <c r="L257">
        <v>0.19634199999999999</v>
      </c>
      <c r="M257" s="2">
        <v>0.35747960000000001</v>
      </c>
      <c r="N257" s="2">
        <f t="shared" si="44"/>
        <v>1.1071390874049812E-4</v>
      </c>
      <c r="O257" s="2">
        <f t="shared" si="45"/>
        <v>3.6808268145786201E-2</v>
      </c>
      <c r="P257" s="2">
        <f t="shared" si="46"/>
        <v>0.12412493859717683</v>
      </c>
    </row>
    <row r="258" spans="1:16" x14ac:dyDescent="0.55000000000000004">
      <c r="A258">
        <f t="shared" si="47"/>
        <v>251.99602959296584</v>
      </c>
      <c r="C258">
        <f t="shared" si="54"/>
        <v>0.23233002432518637</v>
      </c>
      <c r="D258">
        <f t="shared" ref="D258:D266" si="55">($B$3*EXP(-D$4*((PI()/($B$1*$B$2)))^0.5)*SIN(2*PI()*$A258/$B$2-D$4*SQRT(PI()/($B$1*$B$2))))+($C$3*EXP(-D$4*((PI()/($B$1*$C$2)))^0.5)*SIN(2*PI()*$A258/$C$2-D$4*SQRT(PI()/($B$1*$C$2))))</f>
        <v>0.20005048083911026</v>
      </c>
      <c r="E258" s="2">
        <f t="shared" si="43"/>
        <v>2.5950173571242859E-2</v>
      </c>
      <c r="K258">
        <f t="shared" si="48"/>
        <v>251.99602959296584</v>
      </c>
      <c r="L258">
        <v>0.221361</v>
      </c>
      <c r="M258" s="2">
        <v>0.39342060000000001</v>
      </c>
      <c r="N258" s="2">
        <f t="shared" si="44"/>
        <v>4.54138226906649E-4</v>
      </c>
      <c r="O258" s="2">
        <f t="shared" si="45"/>
        <v>4.7034249492911129E-2</v>
      </c>
      <c r="P258" s="2">
        <f t="shared" si="46"/>
        <v>0.15074170699123901</v>
      </c>
    </row>
    <row r="259" spans="1:16" x14ac:dyDescent="0.55000000000000004">
      <c r="A259">
        <f t="shared" si="47"/>
        <v>252.99602959296584</v>
      </c>
      <c r="C259">
        <f t="shared" ref="C259:C266" si="56">($B$3*EXP(-C$4*((PI()/($B$1*$B$2)))^0.5)*SIN(2*PI()*$A259/$B$2-C$4*SQRT(PI()/($B$1*$B$2))))+($C$3*EXP(-C$4*((PI()/($B$1*$C$2)))^0.5)*SIN(2*PI()*$A259/$C$2-C$4*SQRT(PI()/($B$1*$C$2))))</f>
        <v>0.16946891416618412</v>
      </c>
      <c r="D259">
        <f t="shared" si="55"/>
        <v>0.16541252545956939</v>
      </c>
      <c r="E259" s="2">
        <f t="shared" si="43"/>
        <v>1.5420793061922547E-2</v>
      </c>
      <c r="K259">
        <f t="shared" si="48"/>
        <v>252.99602959296584</v>
      </c>
      <c r="L259">
        <v>0.194691</v>
      </c>
      <c r="M259" s="2">
        <v>0.2936494</v>
      </c>
      <c r="N259" s="2">
        <f t="shared" si="44"/>
        <v>8.5722907141464377E-4</v>
      </c>
      <c r="O259" s="2">
        <f t="shared" si="45"/>
        <v>3.6177489363945471E-2</v>
      </c>
      <c r="P259" s="2">
        <f t="shared" si="46"/>
        <v>8.3222725997043487E-2</v>
      </c>
    </row>
    <row r="260" spans="1:16" x14ac:dyDescent="0.55000000000000004">
      <c r="A260">
        <f t="shared" si="47"/>
        <v>253.99602959296584</v>
      </c>
      <c r="C260">
        <f t="shared" si="56"/>
        <v>6.3360947550512664E-2</v>
      </c>
      <c r="D260">
        <f t="shared" si="55"/>
        <v>8.9308928901281087E-2</v>
      </c>
      <c r="E260" s="2">
        <f t="shared" si="43"/>
        <v>1.3091119739754927E-3</v>
      </c>
      <c r="K260">
        <f t="shared" si="48"/>
        <v>253.99602959296584</v>
      </c>
      <c r="L260">
        <v>0.11811000000000001</v>
      </c>
      <c r="M260" s="2">
        <v>9.9542599999999995E-2</v>
      </c>
      <c r="N260" s="2">
        <f t="shared" si="44"/>
        <v>8.2950169643346218E-4</v>
      </c>
      <c r="O260" s="2">
        <f t="shared" si="45"/>
        <v>1.2910142967486946E-2</v>
      </c>
      <c r="P260" s="2">
        <f t="shared" si="46"/>
        <v>8.9069602678400819E-3</v>
      </c>
    </row>
    <row r="261" spans="1:16" x14ac:dyDescent="0.55000000000000004">
      <c r="A261">
        <f t="shared" si="47"/>
        <v>254.99602959296584</v>
      </c>
      <c r="C261">
        <f t="shared" si="56"/>
        <v>-6.0840692477385626E-2</v>
      </c>
      <c r="D261">
        <f t="shared" si="55"/>
        <v>-1.0469811995414136E-2</v>
      </c>
      <c r="E261" s="2">
        <f t="shared" si="43"/>
        <v>9.3166009283707197E-4</v>
      </c>
      <c r="K261">
        <f t="shared" si="48"/>
        <v>254.99602959296584</v>
      </c>
      <c r="L261">
        <v>1.3462E-2</v>
      </c>
      <c r="M261" s="2">
        <v>-9.1363799999999898E-2</v>
      </c>
      <c r="N261" s="2">
        <f t="shared" si="44"/>
        <v>5.7273162538384794E-4</v>
      </c>
      <c r="O261" s="2">
        <f t="shared" si="45"/>
        <v>8.0547215735990731E-5</v>
      </c>
      <c r="P261" s="2">
        <f t="shared" si="46"/>
        <v>9.3179842453149728E-3</v>
      </c>
    </row>
    <row r="262" spans="1:16" x14ac:dyDescent="0.55000000000000004">
      <c r="A262">
        <f t="shared" si="47"/>
        <v>255.99602959296584</v>
      </c>
      <c r="C262">
        <f t="shared" si="56"/>
        <v>-0.17327048161072836</v>
      </c>
      <c r="D262">
        <f t="shared" si="55"/>
        <v>-0.11009767238360199</v>
      </c>
      <c r="E262" s="2">
        <f t="shared" si="43"/>
        <v>9.0693087449376722E-3</v>
      </c>
      <c r="K262">
        <f t="shared" si="48"/>
        <v>255.99602959296584</v>
      </c>
      <c r="L262">
        <v>-0.112014</v>
      </c>
      <c r="M262" s="2">
        <v>-0.2685034</v>
      </c>
      <c r="N262" s="2">
        <f t="shared" si="44"/>
        <v>3.6723115333696839E-6</v>
      </c>
      <c r="O262" s="2">
        <f t="shared" si="45"/>
        <v>1.357252725584043E-2</v>
      </c>
      <c r="P262" s="2">
        <f t="shared" si="46"/>
        <v>7.489488934383226E-2</v>
      </c>
    </row>
    <row r="263" spans="1:16" x14ac:dyDescent="0.55000000000000004">
      <c r="A263">
        <f t="shared" si="47"/>
        <v>256.99602959296584</v>
      </c>
      <c r="C263">
        <f t="shared" si="56"/>
        <v>-0.24672904467092188</v>
      </c>
      <c r="D263">
        <f t="shared" si="55"/>
        <v>-0.18558535688557298</v>
      </c>
      <c r="E263" s="2">
        <f t="shared" si="43"/>
        <v>1.4319940864820926E-2</v>
      </c>
      <c r="K263">
        <f t="shared" si="48"/>
        <v>256.99602959296584</v>
      </c>
      <c r="L263">
        <v>-0.214757</v>
      </c>
      <c r="M263" s="2">
        <v>-0.36639500000000003</v>
      </c>
      <c r="N263" s="2">
        <f t="shared" ref="N263:N266" si="57">(L263-D263)^2</f>
        <v>8.5098476199549735E-4</v>
      </c>
      <c r="O263" s="2">
        <f t="shared" ref="O263:O266" si="58">(L263-$J$1)^2</f>
        <v>4.8068014819444164E-2</v>
      </c>
      <c r="P263" s="2">
        <f t="shared" ref="P263:P266" si="59">(M263-$J$2)^2</f>
        <v>0.13805750727119959</v>
      </c>
    </row>
    <row r="264" spans="1:16" x14ac:dyDescent="0.55000000000000004">
      <c r="A264">
        <f t="shared" si="47"/>
        <v>257.99602959296584</v>
      </c>
      <c r="C264">
        <f t="shared" si="56"/>
        <v>-0.26341689498254123</v>
      </c>
      <c r="D264">
        <f t="shared" si="55"/>
        <v>-0.2187098036237925</v>
      </c>
      <c r="E264" s="2">
        <f t="shared" si="43"/>
        <v>3.1705543447072465E-2</v>
      </c>
      <c r="K264">
        <f t="shared" si="48"/>
        <v>257.99602959296584</v>
      </c>
      <c r="L264">
        <v>-0.25514300000000001</v>
      </c>
      <c r="M264" s="2">
        <v>-0.44147740000000002</v>
      </c>
      <c r="N264" s="2">
        <f t="shared" si="57"/>
        <v>1.3273777981873001E-3</v>
      </c>
      <c r="O264" s="2">
        <f t="shared" si="58"/>
        <v>6.7407835524724735E-2</v>
      </c>
      <c r="P264" s="2">
        <f t="shared" si="59"/>
        <v>0.19949024327983689</v>
      </c>
    </row>
    <row r="265" spans="1:16" x14ac:dyDescent="0.55000000000000004">
      <c r="A265">
        <f t="shared" si="47"/>
        <v>258.99602959296584</v>
      </c>
      <c r="C265">
        <f t="shared" si="56"/>
        <v>-0.21934341817323599</v>
      </c>
      <c r="D265">
        <f t="shared" si="55"/>
        <v>-0.20152236268139156</v>
      </c>
      <c r="E265" s="2">
        <f t="shared" si="43"/>
        <v>3.1625778701234612E-2</v>
      </c>
      <c r="K265">
        <f t="shared" si="48"/>
        <v>258.99602959296584</v>
      </c>
      <c r="L265">
        <v>-0.23177500000000001</v>
      </c>
      <c r="M265" s="2">
        <v>-0.39717980000000003</v>
      </c>
      <c r="N265" s="2">
        <f t="shared" si="57"/>
        <v>9.1522206473126032E-4</v>
      </c>
      <c r="O265" s="2">
        <f t="shared" si="58"/>
        <v>5.5819822392008937E-2</v>
      </c>
      <c r="P265" s="2">
        <f t="shared" si="59"/>
        <v>0.16188206757374138</v>
      </c>
    </row>
    <row r="266" spans="1:16" x14ac:dyDescent="0.55000000000000004">
      <c r="A266">
        <f t="shared" si="47"/>
        <v>259.99602959296584</v>
      </c>
      <c r="C266">
        <f t="shared" si="56"/>
        <v>-0.12531090528774305</v>
      </c>
      <c r="D266">
        <f t="shared" si="55"/>
        <v>-0.13831117238479901</v>
      </c>
      <c r="E266" s="2">
        <f t="shared" si="43"/>
        <v>1.5348359122068915E-2</v>
      </c>
      <c r="K266">
        <f t="shared" si="48"/>
        <v>259.99602959296584</v>
      </c>
      <c r="L266">
        <v>-0.13792199999999999</v>
      </c>
      <c r="M266" s="2">
        <v>-0.24919939999999999</v>
      </c>
      <c r="N266" s="2">
        <f t="shared" si="57"/>
        <v>1.5145514509015586E-7</v>
      </c>
      <c r="O266" s="2">
        <f t="shared" si="58"/>
        <v>2.0280377377416645E-2</v>
      </c>
      <c r="P266" s="2">
        <f t="shared" si="59"/>
        <v>6.4701709172812635E-2</v>
      </c>
    </row>
    <row r="267" spans="1:16" x14ac:dyDescent="0.55000000000000004">
      <c r="M267" s="2">
        <v>-3.4366199999999902E-2</v>
      </c>
    </row>
    <row r="268" spans="1:16" x14ac:dyDescent="0.55000000000000004">
      <c r="M268" s="2">
        <v>0.1489964</v>
      </c>
    </row>
    <row r="269" spans="1:16" x14ac:dyDescent="0.55000000000000004">
      <c r="M269" s="2">
        <v>0.31671260000000001</v>
      </c>
    </row>
    <row r="270" spans="1:16" x14ac:dyDescent="0.55000000000000004">
      <c r="M270" s="2">
        <v>0.4480306</v>
      </c>
    </row>
    <row r="271" spans="1:16" x14ac:dyDescent="0.55000000000000004">
      <c r="M271" s="2">
        <v>0.4402836</v>
      </c>
    </row>
    <row r="272" spans="1:16" x14ac:dyDescent="0.55000000000000004">
      <c r="M272" s="2">
        <v>0.27259280000000002</v>
      </c>
    </row>
  </sheetData>
  <conditionalFormatting sqref="C6:D2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1swp</vt:lpstr>
      <vt:lpstr>2pvp</vt:lpstr>
      <vt:lpstr>3ni</vt:lpstr>
      <vt:lpstr>4nsp</vt:lpstr>
      <vt:lpstr>5lg</vt:lpstr>
      <vt:lpstr>6fp</vt:lpstr>
      <vt:lpstr>10cp</vt:lpstr>
      <vt:lpstr>11flp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2021-07-16T18:34:31Z</dcterms:created>
  <dcterms:modified xsi:type="dcterms:W3CDTF">2022-02-01T17:48:32Z</dcterms:modified>
</cp:coreProperties>
</file>