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91434823-DD1C-4824-8635-A1F254CC9A1A}" xr6:coauthVersionLast="36" xr6:coauthVersionMax="36" xr10:uidLastSave="{00000000-0000-0000-0000-000000000000}"/>
  <bookViews>
    <workbookView xWindow="0" yWindow="0" windowWidth="16995" windowHeight="579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<sst xmlns="http://schemas.openxmlformats.org/spreadsheetml/2006/main" count="1068" uniqueCount="437">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</sst>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44"/>
  <sheetViews>
    <sheetView tabSelected="1" workbookViewId="0">
      <selection activeCell="M14" sqref="M14"/>
    </sheetView>
  </sheetViews>
  <sheetFormatPr defaultColWidth="11.42578125" defaultRowHeight="15" x14ac:dyDescent="0.25"/>
  <cols>
    <col min="1" max="1" width="16.85546875" customWidth="1"/>
    <col min="2" max="2" width="11.42578125" style="90"/>
    <col min="7" max="7" width="12" bestFit="1" customWidth="1"/>
    <col min="9" max="9" width="12" bestFit="1" customWidth="1"/>
    <col min="11" max="11" width="11.85546875" customWidth="1"/>
    <col min="13" max="13" width="12" bestFit="1" customWidth="1"/>
  </cols>
  <sheetData>
    <row r="1" spans="1:13" x14ac:dyDescent="0.25">
      <c r="A1" t="s">
        <v>155</v>
      </c>
      <c r="B1" s="89">
        <f>-3.67</f>
        <v>-3.67</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0</v>
      </c>
      <c r="C3" s="9">
        <v>0.34375</v>
      </c>
      <c r="D3" s="9">
        <v>0.61805555555555558</v>
      </c>
      <c r="E3" s="9">
        <v>0.70833333333333337</v>
      </c>
      <c r="F3" s="9">
        <v>0.75</v>
      </c>
      <c r="G3" s="9">
        <v>0</v>
      </c>
      <c r="H3" s="11">
        <f>IF(I3="YES",D3-C3+F3-E3-G3,0)</f>
        <v>0</v>
      </c>
      <c r="J3">
        <f>IF(I3="YES",8,0)</f>
        <v>0</v>
      </c>
      <c r="K3" s="7">
        <f>B3-J3</f>
        <v>0</v>
      </c>
    </row>
    <row r="4" spans="1:13" x14ac:dyDescent="0.25">
      <c r="A4" t="s">
        <v>151</v>
      </c>
      <c r="B4" s="89">
        <f t="shared" ref="B4:B7" si="0">HOUR(H4)+(MINUTE(H4)/60)</f>
        <v>8</v>
      </c>
      <c r="C4" s="9">
        <v>0.34375</v>
      </c>
      <c r="D4" s="9">
        <v>0.61805555555555558</v>
      </c>
      <c r="E4" s="9">
        <v>0.69097222222222221</v>
      </c>
      <c r="F4" s="9">
        <v>0.75</v>
      </c>
      <c r="G4" s="9">
        <v>0</v>
      </c>
      <c r="H4" s="11">
        <f>IF(I4="YES",D4-C4+F4-E4-G4,0)</f>
        <v>0.33333333333333337</v>
      </c>
      <c r="I4" t="s">
        <v>436</v>
      </c>
      <c r="J4">
        <f>IF(I4="YES",8,0)</f>
        <v>8</v>
      </c>
      <c r="K4" s="7">
        <f t="shared" ref="K4:K7" si="1">B4-J4</f>
        <v>0</v>
      </c>
    </row>
    <row r="5" spans="1:13" x14ac:dyDescent="0.25">
      <c r="A5" t="s">
        <v>152</v>
      </c>
      <c r="B5" s="89">
        <f t="shared" si="0"/>
        <v>8.1666666666666661</v>
      </c>
      <c r="C5" s="9">
        <v>0.35069444444444442</v>
      </c>
      <c r="D5" s="9">
        <v>0.73263888888888884</v>
      </c>
      <c r="E5" s="9"/>
      <c r="F5" s="9"/>
      <c r="G5" s="9">
        <v>4.1666666666666664E-2</v>
      </c>
      <c r="H5" s="11">
        <f t="shared" ref="H5:H7" si="2">IF(I5="YES",D5-C5+F5-E5-G5,0)</f>
        <v>0.34027777777777773</v>
      </c>
      <c r="I5" t="s">
        <v>436</v>
      </c>
      <c r="J5">
        <f t="shared" ref="J5:J6" si="3">IF(I5="YES",8,0)</f>
        <v>8</v>
      </c>
      <c r="K5" s="7">
        <f t="shared" si="1"/>
        <v>0.16666666666666607</v>
      </c>
    </row>
    <row r="6" spans="1:13" x14ac:dyDescent="0.25">
      <c r="A6" t="s">
        <v>153</v>
      </c>
      <c r="B6" s="89">
        <f t="shared" si="0"/>
        <v>8</v>
      </c>
      <c r="C6" s="9">
        <v>0.35416666666666669</v>
      </c>
      <c r="D6" s="9">
        <v>0.72916666666666663</v>
      </c>
      <c r="E6" s="9"/>
      <c r="F6" s="9"/>
      <c r="G6" s="9">
        <v>4.1666666666666664E-2</v>
      </c>
      <c r="H6" s="11">
        <f t="shared" ref="H6" si="4">IF(I6="YES",D6-C6+F6-E6-G6,0)</f>
        <v>0.33333333333333326</v>
      </c>
      <c r="I6" t="s">
        <v>436</v>
      </c>
      <c r="J6">
        <f t="shared" si="3"/>
        <v>8</v>
      </c>
      <c r="K6" s="7">
        <f t="shared" si="1"/>
        <v>0</v>
      </c>
    </row>
    <row r="7" spans="1:13" x14ac:dyDescent="0.25">
      <c r="A7" t="s">
        <v>154</v>
      </c>
      <c r="B7" s="89">
        <f t="shared" si="0"/>
        <v>8</v>
      </c>
      <c r="C7" s="9">
        <v>0.3576388888888889</v>
      </c>
      <c r="D7" s="9">
        <v>0.73263888888888884</v>
      </c>
      <c r="E7" s="9"/>
      <c r="F7" s="9"/>
      <c r="G7" s="9">
        <v>4.1666666666666664E-2</v>
      </c>
      <c r="H7" s="11">
        <f t="shared" si="2"/>
        <v>0.33333333333333326</v>
      </c>
      <c r="I7" t="s">
        <v>436</v>
      </c>
      <c r="J7">
        <f>IF(I7="YES",8,0)</f>
        <v>8</v>
      </c>
      <c r="K7" s="7">
        <f t="shared" si="1"/>
        <v>0</v>
      </c>
    </row>
    <row r="8" spans="1:13" x14ac:dyDescent="0.25">
      <c r="B8" s="89"/>
      <c r="K8" s="7"/>
    </row>
    <row r="9" spans="1:13" x14ac:dyDescent="0.25">
      <c r="A9" t="s">
        <v>156</v>
      </c>
      <c r="B9" s="89">
        <f>SUM(B1:B7)</f>
        <v>28.496666666666666</v>
      </c>
      <c r="C9" s="14"/>
      <c r="D9" s="14"/>
      <c r="E9" s="14"/>
      <c r="F9" s="14"/>
      <c r="G9" s="14"/>
      <c r="H9" s="14"/>
      <c r="K9" s="7">
        <f>SUM(K3:K7)</f>
        <v>0.16666666666666607</v>
      </c>
    </row>
    <row r="10" spans="1:13" x14ac:dyDescent="0.25">
      <c r="A10" t="s">
        <v>157</v>
      </c>
      <c r="B10" s="89">
        <f>J10</f>
        <v>32</v>
      </c>
      <c r="C10" s="14"/>
      <c r="D10" s="14"/>
      <c r="E10" s="14"/>
      <c r="F10" s="14"/>
      <c r="G10" s="14"/>
      <c r="H10" s="14"/>
      <c r="J10">
        <f>SUM(J3:J7)</f>
        <v>32</v>
      </c>
      <c r="K10" s="7"/>
    </row>
    <row r="11" spans="1:13" x14ac:dyDescent="0.25">
      <c r="A11" t="s">
        <v>158</v>
      </c>
      <c r="B11" s="89">
        <f>B9-B10</f>
        <v>-3.5033333333333339</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2019-04-26T09:56:02Z</dcterms:modified>
</cp:coreProperties>
</file>