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207F3F84-5A06-49AC-9E81-7994AC70BEF1}"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<sst xmlns="http://schemas.openxmlformats.org/spreadsheetml/2006/main" count="996" uniqueCount="379">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</sst>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I14" sqref="I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v>6123</v>
      </c>
      <c r="H12" s="27"/>
      <c r="I12" s="33"/>
      <c r="J12" s="47"/>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c r="B16" s="63"/>
      <c r="C16" s="41"/>
      <c r="D16" s="19"/>
      <c r="E16" s="65"/>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16" sqref="G15:H16"/>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G19" sqref="G19"/>
    </sheetView>
  </sheetViews>
  <sheetFormatPr defaultColWidth="11.42578125" defaultRowHeight="15" x14ac:dyDescent="0.25"/>
  <cols>
    <col min="1" max="1" width="16.85546875" customWidth="1"/>
    <col min="11" max="11" width="11.85546875" customWidth="1"/>
  </cols>
  <sheetData>
    <row r="1" spans="1:11" x14ac:dyDescent="0.25">
      <c r="A1" t="s">
        <v>155</v>
      </c>
      <c r="B1" s="7">
        <v>1.83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0.36805555555555558</v>
      </c>
      <c r="D3" s="9">
        <v>0.73263888888888884</v>
      </c>
      <c r="E3" s="9"/>
      <c r="F3" s="9"/>
      <c r="G3" s="9">
        <v>4.1666666666666664E-2</v>
      </c>
      <c r="H3" s="11">
        <f>IF(I3="YES",D3-C3+F3-E3-G3,0)</f>
        <v>0</v>
      </c>
      <c r="J3">
        <f>IF(I3="YES",8,0)</f>
        <v>0</v>
      </c>
      <c r="K3" s="7">
        <f>B3-J3</f>
        <v>0</v>
      </c>
    </row>
    <row r="4" spans="1:11" x14ac:dyDescent="0.25">
      <c r="A4" t="s">
        <v>151</v>
      </c>
      <c r="B4" s="7">
        <f t="shared" ref="B4:B7" si="0">HOUR(H4)+(MINUTE(H4)/60)</f>
        <v>0</v>
      </c>
      <c r="C4" s="9">
        <v>0.36805555555555558</v>
      </c>
      <c r="D4" s="9">
        <v>0.74305555555555547</v>
      </c>
      <c r="E4" s="9"/>
      <c r="F4" s="9"/>
      <c r="G4" s="9">
        <v>4.1666666666666664E-2</v>
      </c>
      <c r="H4" s="11">
        <f t="shared" ref="H4:H7" si="1">IF(I4="YES",D4-C4+F4-E4-G4,0)</f>
        <v>0</v>
      </c>
      <c r="J4">
        <f>IF(I4="YES",8,0)</f>
        <v>0</v>
      </c>
      <c r="K4" s="7">
        <f t="shared" ref="K4:K7" si="2">B4-J4</f>
        <v>0</v>
      </c>
    </row>
    <row r="5" spans="1:11" x14ac:dyDescent="0.25">
      <c r="A5" t="s">
        <v>152</v>
      </c>
      <c r="B5" s="7">
        <f t="shared" si="0"/>
        <v>0</v>
      </c>
      <c r="C5" s="9">
        <v>0.34722222222222227</v>
      </c>
      <c r="D5" s="9">
        <v>0.72222222222222221</v>
      </c>
      <c r="E5" s="9"/>
      <c r="F5" s="9"/>
      <c r="G5" s="9">
        <v>4.1666666666666664E-2</v>
      </c>
      <c r="H5" s="11">
        <f t="shared" si="1"/>
        <v>0</v>
      </c>
      <c r="J5">
        <f t="shared" ref="J5:J6" si="3">IF(I5="YES",8,0)</f>
        <v>0</v>
      </c>
      <c r="K5" s="7">
        <f t="shared" si="2"/>
        <v>0</v>
      </c>
    </row>
    <row r="6" spans="1:11" x14ac:dyDescent="0.25">
      <c r="A6" t="s">
        <v>153</v>
      </c>
      <c r="B6" s="7">
        <f t="shared" si="0"/>
        <v>0</v>
      </c>
      <c r="C6" s="9">
        <v>0.375</v>
      </c>
      <c r="D6" s="9">
        <v>0.70833333333333337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0.71527777777777779</v>
      </c>
      <c r="E7" s="9"/>
      <c r="F7" s="9"/>
      <c r="G7" s="9">
        <v>4.1666666666666664E-2</v>
      </c>
      <c r="H7" s="11">
        <f t="shared" si="1"/>
        <v>0</v>
      </c>
      <c r="J7">
        <f>IF(I7="YES",6,0)</f>
        <v>0</v>
      </c>
      <c r="K7" s="7">
        <f t="shared" si="2"/>
        <v>0</v>
      </c>
    </row>
    <row r="8" spans="1:11" x14ac:dyDescent="0.25">
      <c r="B8" s="7"/>
      <c r="K8" s="7"/>
    </row>
    <row r="9" spans="1:11" x14ac:dyDescent="0.25">
      <c r="A9" t="s">
        <v>156</v>
      </c>
      <c r="B9" s="7">
        <f>SUM(B1:B7)</f>
        <v>1.83</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2018-08-03T14:48:03Z</dcterms:modified>
</cp:coreProperties>
</file>