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BA33E203-9F10-4C4B-8DC6-C6B654D9BD94}"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<sst xmlns="http://schemas.openxmlformats.org/spreadsheetml/2006/main" count="1067" uniqueCount="437">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</sst>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J6" sqref="J6"/>
    </sheetView>
  </sheetViews>
  <sheetFormatPr defaultColWidth="11.42578125" defaultRowHeight="15" x14ac:dyDescent="0.25"/>
  <cols>
    <col min="1" max="1" width="16.85546875" customWidth="1"/>
    <col min="2" max="2" width="11.42578125" style="90"/>
    <col min="7" max="7" width="12" bestFit="1" customWidth="1"/>
    <col min="11" max="11" width="11.85546875" customWidth="1"/>
    <col min="13" max="13" width="12" bestFit="1" customWidth="1"/>
  </cols>
  <sheetData>
    <row r="1" spans="1:13" x14ac:dyDescent="0.25">
      <c r="A1" t="s">
        <v>155</v>
      </c>
      <c r="B1" s="89">
        <f>-6.09</f>
        <v>-6.09</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0</v>
      </c>
      <c r="C3" s="9">
        <v>0.34722222222222227</v>
      </c>
      <c r="D3" s="9">
        <v>0.625</v>
      </c>
      <c r="E3" s="9">
        <v>0.70833333333333337</v>
      </c>
      <c r="F3" s="9">
        <v>0.75</v>
      </c>
      <c r="G3" s="9">
        <v>0</v>
      </c>
      <c r="H3" s="11">
        <f>IF(I3="YES",D3-C3+F3-E3-G3,0)</f>
        <v>0</v>
      </c>
      <c r="J3">
        <f>IF(I3="YES",8,0)</f>
        <v>0</v>
      </c>
      <c r="K3" s="7">
        <f>B3-J3</f>
        <v>0</v>
      </c>
    </row>
    <row r="4" spans="1:13" x14ac:dyDescent="0.25">
      <c r="A4" t="s">
        <v>151</v>
      </c>
      <c r="B4" s="89">
        <f t="shared" ref="B4:B7" si="0">HOUR(H4)+(MINUTE(H4)/60)</f>
        <v>0</v>
      </c>
      <c r="C4" s="9">
        <v>0.33333333333333331</v>
      </c>
      <c r="D4" s="9">
        <v>0.53125</v>
      </c>
      <c r="E4" s="9">
        <v>0.60416666666666663</v>
      </c>
      <c r="F4" s="9">
        <v>0.75</v>
      </c>
      <c r="G4" s="9">
        <v>0</v>
      </c>
      <c r="H4" s="11">
        <f>IF(I4="YES",D4-C4+F4-E4-G4,0)</f>
        <v>0</v>
      </c>
      <c r="J4">
        <f>IF(I4="YES",8,0)</f>
        <v>0</v>
      </c>
      <c r="K4" s="7">
        <f t="shared" ref="K4:K7" si="1">B4-J4</f>
        <v>0</v>
      </c>
    </row>
    <row r="5" spans="1:13" x14ac:dyDescent="0.25">
      <c r="A5" t="s">
        <v>152</v>
      </c>
      <c r="B5" s="89">
        <f t="shared" si="0"/>
        <v>10</v>
      </c>
      <c r="C5" s="9">
        <v>0.35416666666666669</v>
      </c>
      <c r="D5" s="9">
        <v>0.8125</v>
      </c>
      <c r="E5" s="9"/>
      <c r="F5" s="9"/>
      <c r="G5" s="9">
        <v>4.1666666666666664E-2</v>
      </c>
      <c r="H5" s="11">
        <f t="shared" ref="H5:H7" si="2">IF(I5="YES",D5-C5+F5-E5-G5,0)</f>
        <v>0.41666666666666663</v>
      </c>
      <c r="I5" t="s">
        <v>396</v>
      </c>
      <c r="J5">
        <f t="shared" ref="J5:J6" si="3">IF(I5="YES",8,0)</f>
        <v>8</v>
      </c>
      <c r="K5" s="7">
        <f t="shared" si="1"/>
        <v>2</v>
      </c>
    </row>
    <row r="6" spans="1:13" x14ac:dyDescent="0.25">
      <c r="A6" t="s">
        <v>153</v>
      </c>
      <c r="B6" s="89">
        <f t="shared" si="0"/>
        <v>9</v>
      </c>
      <c r="C6" s="9">
        <v>0.34375</v>
      </c>
      <c r="D6" s="9">
        <v>0.76041666666666663</v>
      </c>
      <c r="E6" s="9"/>
      <c r="F6" s="9"/>
      <c r="G6" s="9">
        <v>4.1666666666666664E-2</v>
      </c>
      <c r="H6" s="11">
        <f t="shared" ref="H6" si="4">IF(I6="YES",D6-C6+F6-E6-G6,0)</f>
        <v>0.37499999999999994</v>
      </c>
      <c r="I6" t="s">
        <v>396</v>
      </c>
      <c r="J6">
        <f t="shared" si="3"/>
        <v>8</v>
      </c>
      <c r="K6" s="7">
        <f t="shared" si="1"/>
        <v>1</v>
      </c>
    </row>
    <row r="7" spans="1:13" x14ac:dyDescent="0.25">
      <c r="A7" t="s">
        <v>154</v>
      </c>
      <c r="B7" s="89">
        <f t="shared" si="0"/>
        <v>8.1666666666666661</v>
      </c>
      <c r="C7" s="9">
        <v>0.3576388888888889</v>
      </c>
      <c r="D7" s="9">
        <v>0.73958333333333337</v>
      </c>
      <c r="E7" s="9"/>
      <c r="F7" s="9"/>
      <c r="G7" s="9">
        <v>4.1666666666666664E-2</v>
      </c>
      <c r="H7" s="11">
        <f t="shared" si="2"/>
        <v>0.34027777777777779</v>
      </c>
      <c r="I7" t="s">
        <v>396</v>
      </c>
      <c r="J7">
        <f>IF(I7="YES",8,0)</f>
        <v>8</v>
      </c>
      <c r="K7" s="7">
        <f t="shared" si="1"/>
        <v>0.16666666666666607</v>
      </c>
    </row>
    <row r="8" spans="1:13" x14ac:dyDescent="0.25">
      <c r="B8" s="89"/>
      <c r="K8" s="7"/>
    </row>
    <row r="9" spans="1:13" x14ac:dyDescent="0.25">
      <c r="A9" t="s">
        <v>156</v>
      </c>
      <c r="B9" s="89">
        <f>SUM(B1:B7)</f>
        <v>21.076666666666668</v>
      </c>
      <c r="C9" s="14"/>
      <c r="D9" s="14"/>
      <c r="E9" s="14"/>
      <c r="F9" s="14"/>
      <c r="G9" s="14"/>
      <c r="H9" s="14"/>
      <c r="K9" s="7">
        <f>SUM(K3:K7)</f>
        <v>3.1666666666666661</v>
      </c>
    </row>
    <row r="10" spans="1:13" x14ac:dyDescent="0.25">
      <c r="A10" t="s">
        <v>157</v>
      </c>
      <c r="B10" s="89">
        <f>J10</f>
        <v>24</v>
      </c>
      <c r="C10" s="14"/>
      <c r="D10" s="14"/>
      <c r="E10" s="14"/>
      <c r="F10" s="14"/>
      <c r="G10" s="14"/>
      <c r="H10" s="14"/>
      <c r="J10">
        <f>SUM(J3:J7)</f>
        <v>24</v>
      </c>
      <c r="K10" s="7"/>
    </row>
    <row r="11" spans="1:13" x14ac:dyDescent="0.25">
      <c r="A11" t="s">
        <v>158</v>
      </c>
      <c r="B11" s="89">
        <f>B9-B10</f>
        <v>-2.923333333333332</v>
      </c>
      <c r="C11" s="14"/>
      <c r="D11" s="14"/>
      <c r="E11" s="14"/>
      <c r="F11" s="14"/>
      <c r="G11" s="14"/>
      <c r="H11" s="14"/>
      <c r="K11" s="7"/>
    </row>
    <row r="14" spans="1:13" x14ac:dyDescent="0.25">
      <c r="A14" t="s">
        <v>399</v>
      </c>
      <c r="D14" s="9"/>
      <c r="L14" s="9" t="s">
        <v>400</v>
      </c>
    </row>
    <row r="15" spans="1:13" ht="18" x14ac:dyDescent="0.35">
      <c r="A15">
        <v>6718</v>
      </c>
      <c r="B15" s="91" t="s">
        <v>397</v>
      </c>
      <c r="L15">
        <v>6933</v>
      </c>
      <c r="M15" s="88" t="s">
        <v>401</v>
      </c>
    </row>
    <row r="16" spans="1:13" ht="18" x14ac:dyDescent="0.35">
      <c r="A16">
        <v>6959</v>
      </c>
      <c r="B16" s="91" t="s">
        <v>398</v>
      </c>
      <c r="L16">
        <v>6612</v>
      </c>
      <c r="M16" s="88" t="s">
        <v>430</v>
      </c>
    </row>
    <row r="17" spans="1:13" ht="18" x14ac:dyDescent="0.35">
      <c r="A17">
        <v>6873</v>
      </c>
      <c r="B17" s="91" t="s">
        <v>402</v>
      </c>
      <c r="L17">
        <v>6591</v>
      </c>
      <c r="M17" s="88" t="s">
        <v>431</v>
      </c>
    </row>
    <row r="18" spans="1:13" ht="18" x14ac:dyDescent="0.35">
      <c r="A18">
        <v>6371</v>
      </c>
      <c r="B18" s="91" t="s">
        <v>403</v>
      </c>
      <c r="L18">
        <v>6594</v>
      </c>
      <c r="M18" s="88" t="s">
        <v>432</v>
      </c>
    </row>
    <row r="19" spans="1:13" ht="18" x14ac:dyDescent="0.35">
      <c r="A19">
        <v>6850</v>
      </c>
      <c r="B19" s="91" t="s">
        <v>404</v>
      </c>
      <c r="L19">
        <v>6866</v>
      </c>
      <c r="M19" s="88" t="s">
        <v>433</v>
      </c>
    </row>
    <row r="20" spans="1:13" ht="18" x14ac:dyDescent="0.35">
      <c r="A20">
        <v>6673</v>
      </c>
      <c r="B20" s="91" t="s">
        <v>405</v>
      </c>
      <c r="H20" s="12"/>
      <c r="L20">
        <v>6596</v>
      </c>
      <c r="M20" s="88" t="s">
        <v>434</v>
      </c>
    </row>
    <row r="21" spans="1:13" ht="18" x14ac:dyDescent="0.35">
      <c r="A21">
        <v>6864</v>
      </c>
      <c r="B21" s="91" t="s">
        <v>406</v>
      </c>
      <c r="L21">
        <v>6590</v>
      </c>
      <c r="M21" s="88" t="s">
        <v>435</v>
      </c>
    </row>
    <row r="22" spans="1:13" ht="18.75" thickBot="1" x14ac:dyDescent="0.4">
      <c r="A22">
        <v>6854</v>
      </c>
      <c r="B22" s="91" t="s">
        <v>407</v>
      </c>
      <c r="F22" s="13"/>
      <c r="H22" s="13"/>
      <c r="I22" s="13"/>
      <c r="K22" s="13"/>
      <c r="L22">
        <v>6653</v>
      </c>
      <c r="M22" s="88" t="s">
        <v>436</v>
      </c>
    </row>
    <row r="23" spans="1:13" ht="16.5" thickBot="1" x14ac:dyDescent="0.3">
      <c r="A23">
        <v>6032</v>
      </c>
      <c r="B23" s="91" t="s">
        <v>408</v>
      </c>
      <c r="C23" s="84"/>
      <c r="D23" s="85"/>
    </row>
    <row r="24" spans="1:13" ht="16.5" thickBot="1" x14ac:dyDescent="0.3">
      <c r="A24">
        <v>6874</v>
      </c>
      <c r="B24" s="91" t="s">
        <v>409</v>
      </c>
      <c r="C24" s="86"/>
      <c r="D24" s="87"/>
    </row>
    <row r="25" spans="1:13" ht="15.75" x14ac:dyDescent="0.25">
      <c r="A25">
        <v>6875</v>
      </c>
      <c r="B25" s="91" t="s">
        <v>410</v>
      </c>
    </row>
    <row r="26" spans="1:13" ht="15.75" x14ac:dyDescent="0.25">
      <c r="A26">
        <v>6829</v>
      </c>
      <c r="B26" s="91" t="s">
        <v>411</v>
      </c>
    </row>
    <row r="27" spans="1:13" ht="15.75" x14ac:dyDescent="0.25">
      <c r="A27">
        <v>6645</v>
      </c>
      <c r="B27" s="91" t="s">
        <v>412</v>
      </c>
    </row>
    <row r="28" spans="1:13" ht="15.75" x14ac:dyDescent="0.25">
      <c r="A28">
        <v>5946</v>
      </c>
      <c r="B28" s="91" t="s">
        <v>413</v>
      </c>
    </row>
    <row r="29" spans="1:13" ht="15.75" x14ac:dyDescent="0.25">
      <c r="A29">
        <v>6753</v>
      </c>
      <c r="B29" s="91" t="s">
        <v>414</v>
      </c>
    </row>
    <row r="30" spans="1:13" ht="15.75" x14ac:dyDescent="0.25">
      <c r="A30">
        <v>6679</v>
      </c>
      <c r="B30" s="91" t="s">
        <v>415</v>
      </c>
    </row>
    <row r="31" spans="1:13" ht="15.75" x14ac:dyDescent="0.25">
      <c r="A31">
        <v>5982</v>
      </c>
      <c r="B31" s="91" t="s">
        <v>416</v>
      </c>
    </row>
    <row r="32" spans="1:13" ht="15.75" x14ac:dyDescent="0.25">
      <c r="A32">
        <v>6572</v>
      </c>
      <c r="B32" s="91" t="s">
        <v>417</v>
      </c>
    </row>
    <row r="33" spans="1:2" ht="15.75" x14ac:dyDescent="0.25">
      <c r="A33">
        <v>6666</v>
      </c>
      <c r="B33" s="91" t="s">
        <v>418</v>
      </c>
    </row>
    <row r="34" spans="1:2" ht="15.75" x14ac:dyDescent="0.25">
      <c r="A34">
        <v>6035</v>
      </c>
      <c r="B34" s="91" t="s">
        <v>419</v>
      </c>
    </row>
    <row r="35" spans="1:2" ht="15.75" x14ac:dyDescent="0.25">
      <c r="A35">
        <v>2635</v>
      </c>
      <c r="B35" s="91" t="s">
        <v>420</v>
      </c>
    </row>
    <row r="36" spans="1:2" ht="15.75" x14ac:dyDescent="0.25">
      <c r="A36">
        <v>5927</v>
      </c>
      <c r="B36" s="91" t="s">
        <v>421</v>
      </c>
    </row>
    <row r="37" spans="1:2" ht="15.75" x14ac:dyDescent="0.25">
      <c r="A37">
        <v>6486</v>
      </c>
      <c r="B37" s="91" t="s">
        <v>422</v>
      </c>
    </row>
    <row r="38" spans="1:2" ht="15.75" x14ac:dyDescent="0.25">
      <c r="A38">
        <v>6540</v>
      </c>
      <c r="B38" s="91" t="s">
        <v>423</v>
      </c>
    </row>
    <row r="39" spans="1:2" ht="15.75" x14ac:dyDescent="0.25">
      <c r="A39">
        <v>6150</v>
      </c>
      <c r="B39" s="91" t="s">
        <v>424</v>
      </c>
    </row>
    <row r="40" spans="1:2" ht="15.75" x14ac:dyDescent="0.25">
      <c r="A40">
        <v>6416</v>
      </c>
      <c r="B40" s="91" t="s">
        <v>425</v>
      </c>
    </row>
    <row r="41" spans="1:2" ht="15.75" x14ac:dyDescent="0.25">
      <c r="A41">
        <v>6104</v>
      </c>
      <c r="B41" s="91" t="s">
        <v>426</v>
      </c>
    </row>
    <row r="42" spans="1:2" ht="15.75" x14ac:dyDescent="0.25">
      <c r="A42">
        <v>6374</v>
      </c>
      <c r="B42" s="91" t="s">
        <v>427</v>
      </c>
    </row>
    <row r="43" spans="1:2" ht="15.75" x14ac:dyDescent="0.25">
      <c r="A43">
        <v>5670</v>
      </c>
      <c r="B43" s="91" t="s">
        <v>428</v>
      </c>
    </row>
    <row r="44" spans="1:2" ht="15.75" x14ac:dyDescent="0.25">
      <c r="A44">
        <v>6168</v>
      </c>
      <c r="B44" s="91" t="s">
        <v>429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2019-04-12T15:07:51Z</dcterms:modified>
</cp:coreProperties>
</file>