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filterPrivacy="1" defaultThemeVersion="124226"/>
  <bookViews>
    <workbookView xWindow="0" yWindow="0" windowWidth="16995" windowHeight="8070"/>
  </bookViews>
  <sheets>
    <sheet name="Virfac" sheetId="4" r:id="rId1"/>
    <sheet name="History Released" sheetId="7" r:id="rId2"/>
    <sheet name="Hours" sheetId="2" r:id="rId3"/>
    <sheet name="1.4.3" sheetId="1" r:id="rId4"/>
    <sheet name="1.4.2.Patch" sheetId="5" r:id="rId5"/>
    <sheet name="1.4.2" sheetId="3" r:id="rId6"/>
    <sheet name="1.4.1" sheetId="6" r:id="rId7"/>
  </sheets>
  <definedNames>
    <definedName name="_xlnm._FilterDatabase" localSheetId="3" hidden="1">'1.4.3'!$A$1:$G$72</definedName>
  </definedNames>
  <calcPr calcId="171027"/>
</workbook>
</file>

<file path=xl/calcChain.xml><?xml version="1.0" encoding="utf-8"?>
<calcChain xmlns="http://schemas.openxmlformats.org/spreadsheetml/2006/main">
  <c r="J7" i="2" l="1"/>
  <c r="J4" i="2"/>
  <c r="J5" i="2"/>
  <c r="J6" i="2"/>
  <c r="J3" i="2"/>
  <c r="J10" i="2" l="1"/>
  <c r="H6" i="2"/>
  <c r="H4" i="2" l="1"/>
  <c r="H5" i="2"/>
  <c r="H7" i="2"/>
  <c r="H3" i="2"/>
  <c r="B4" i="2" l="1"/>
  <c r="K4" i="2" s="1"/>
  <c r="B5" i="2"/>
  <c r="K5" i="2" s="1"/>
  <c r="B6" i="2"/>
  <c r="K6" i="2" s="1"/>
  <c r="B7" i="2"/>
  <c r="K7" i="2" s="1"/>
  <c r="B3" i="2" l="1"/>
  <c r="B10" i="2"/>
  <c r="B9" i="2" l="1"/>
  <c r="B11" i="2" s="1"/>
  <c r="K3" i="2"/>
  <c r="K9" i="2" s="1"/>
</calcChain>
</file>

<file path=xl/sharedStrings.xml><?xml version="1.0" encoding="utf-8"?>
<sst xmlns="http://schemas.openxmlformats.org/spreadsheetml/2006/main" count="948" uniqueCount="368">
  <si>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</si>
  <si>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</si>
  <si>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</si>
  <si>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</si>
  <si>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</si>
  <si>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</si>
  <si>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</si>
  <si>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</si>
  <si>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</si>
  <si>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</si>
  <si>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</si>
  <si>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</si>
  <si>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</si>
  <si>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</si>
  <si>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</si>
  <si>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</si>
  <si>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</si>
  <si>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</si>
  <si>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</si>
  <si>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</si>
  <si>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</si>
  <si>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</si>
  <si>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</si>
  <si>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</si>
  <si>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</si>
  <si>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</si>
  <si>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</si>
  <si>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</si>
  <si>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</si>
  <si>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</si>
  <si>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</si>
  <si>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</si>
  <si>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</si>
  <si>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</si>
  <si>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</si>
  <si>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</si>
  <si>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</si>
  <si>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</si>
  <si>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</si>
  <si>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</si>
  <si>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</si>
  <si>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</si>
  <si>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</si>
  <si>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</si>
  <si>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</si>
  <si>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</si>
  <si>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</si>
  <si>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</si>
  <si>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</si>
  <si>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</si>
  <si>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</si>
  <si>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</si>
  <si>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</si>
  <si>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</si>
  <si>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</si>
  <si>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</si>
  <si>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</si>
  <si>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</si>
  <si>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</si>
  <si>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</si>
  <si>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</si>
  <si>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</si>
  <si>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</si>
  <si>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</si>
  <si>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</si>
  <si>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</si>
  <si>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</si>
  <si>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</si>
  <si>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</si>
  <si>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</si>
  <si>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</si>
  <si>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</si>
  <si>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</si>
  <si>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</si>
  <si>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</si>
  <si>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</si>
  <si>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</si>
  <si>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</si>
  <si>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</si>
  <si>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</si>
  <si>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</si>
  <si>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</si>
  <si>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</si>
  <si>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</si>
  <si>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</si>
  <si>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</si>
  <si>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</si>
  <si>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</si>
  <si>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</si>
  <si>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</si>
  <si>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</si>
  <si>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</si>
  <si>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</si>
  <si>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</si>
  <si>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</si>
  <si>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</si>
  <si>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</si>
  <si>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</si>
  <si>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</si>
  <si>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</si>
  <si>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</si>
  <si>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</si>
  <si>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</si>
  <si>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</si>
  <si>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</si>
  <si>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</si>
  <si>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</si>
  <si>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</si>
  <si>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</si>
  <si>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</si>
  <si>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</si>
  <si>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</si>
  <si>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</si>
  <si>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</si>
  <si>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</si>
  <si>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</si>
  <si>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</si>
  <si>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</si>
  <si>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</si>
  <si>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</si>
  <si>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</si>
  <si>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</si>
  <si>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</si>
  <si>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</si>
  <si>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</si>
  <si>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</si>
  <si>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</si>
  <si>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</si>
  <si>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</si>
  <si>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</si>
  <si>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</si>
  <si>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</si>
  <si>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</si>
  <si>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</si>
  <si>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</si>
  <si>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</si>
  <si>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</si>
  <si>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</si>
  <si>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</si>
  <si>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</si>
  <si>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</si>
  <si>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</si>
  <si>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</si>
  <si>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</si>
  <si>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</si>
  <si>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</si>
  <si>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</si>
  <si>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</si>
  <si>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</si>
  <si>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</si>
  <si>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</si>
  <si>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</si>
  <si>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</si>
  <si>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</si>
  <si>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</si>
  <si>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</si>
  <si>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</si>
  <si>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</si>
  <si>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</si>
  <si>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</si>
  <si>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</si>
  <si>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</si>
  <si>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</si>
  <si>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</si>
  <si>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</si>
  <si>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</si>
  <si>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</si>
  <si>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</si>
  <si>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</si>
  <si>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</si>
  <si>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</si>
  <si>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</si>
  <si>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</si>
  <si>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</si>
  <si>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</si>
  <si>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</si>
  <si>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</si>
  <si>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</si>
  <si>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</si>
  <si>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</si>
  <si>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</si>
  <si>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</si>
  <si>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</si>
  <si>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</si>
  <si>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</si>
  <si>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</si>
  <si>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</si>
  <si>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</si>
  <si>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</si>
  <si>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</si>
  <si>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</si>
  <si>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</si>
  <si>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</si>
  <si>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</si>
  <si>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</si>
  <si>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</si>
  <si>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</si>
  <si>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</si>
  <si>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</si>
  <si>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</si>
  <si>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</si>
  <si>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</si>
  <si>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</si>
  <si>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</si>
  <si>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</si>
  <si>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</si>
  <si>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</si>
  <si>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</si>
  <si>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</si>
  <si>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</si>
  <si>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</si>
  <si>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</si>
  <si>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</si>
  <si>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</si>
  <si>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</si>
  <si>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</si>
  <si>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</si>
  <si>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</si>
  <si>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</si>
  <si>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</si>
  <si>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</si>
  <si>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</si>
  <si>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</si>
  <si>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</si>
  <si>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</si>
  <si>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</si>
  <si>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</si>
  <si>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</si>
  <si>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</si>
  <si>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</si>
  <si>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</si>
  <si>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</si>
  <si>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</si>
  <si>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</si>
  <si>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</si>
  <si>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</si>
  <si>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</si>
  <si>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</si>
  <si>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</si>
  <si>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</si>
  <si>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</si>
  <si>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</si>
  <si>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</si>
  <si>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</si>
  <si>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</si>
  <si>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</si>
  <si>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</si>
  <si>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</si>
  <si>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</si>
  <si>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</si>
  <si>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</si>
  <si>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</si>
  <si>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</si>
  <si>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</si>
  <si>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</si>
  <si>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</si>
  <si>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</si>
  <si>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</si>
  <si>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</si>
  <si>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</si>
  <si>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</si>
  <si>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</si>
  <si>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</si>
  <si>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</si>
  <si>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</si>
  <si>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</si>
  <si>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</si>
  <si>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</si>
  <si>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</si>
  <si>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</si>
  <si>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</si>
  <si>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</si>
  <si>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</si>
  <si>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</si>
  <si>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</si>
  <si>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</si>
  <si>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</si>
  <si>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</si>
  <si>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</si>
  <si>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</si>
  <si>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</si>
  <si>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</si>
  <si>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</si>
  <si>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</si>
  <si>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</si>
  <si>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</si>
  <si>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</si>
  <si>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</si>
  <si>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</si>
  <si>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</si>
  <si>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</si>
  <si>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</si>
  <si>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</si>
  <si>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</si>
  <si>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</si>
  <si>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</si>
  <si>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</si>
  <si>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</si>
  <si>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</si>
  <si>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</si>
  <si>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</si>
  <si>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</si>
  <si>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</si>
  <si>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</si>
  <si>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</si>
  <si>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</si>
  <si>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</si>
  <si>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</si>
  <si>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</si>
  <si>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</si>
  <si>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</si>
  <si>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</si>
  <si>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</si>
  <si>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</si>
  <si>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</si>
  <si>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</si>
  <si>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</si>
  <si>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</si>
  <si>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</si>
  <si>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</si>
  <si>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</si>
  <si>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</si>
  <si>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</si>
  <si>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</si>
  <si>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</si>
  <si>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</si>
  <si>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</si>
  <si>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</si>
  <si>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</si>
  <si>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</si>
  <si>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</si>
  <si>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YES</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</si>
  <si>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</si>
  <si>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</si>
  <si>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</si>
  <si>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</si>
  <si>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</si>
  <si>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</si>
  <si>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</si>
  <si>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</si>
  <si>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</si>
  <si>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</si>
  <si>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</si>
  <si>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</si>
  <si>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</si>
  <si>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</si>
  <si>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</si>
  <si>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iAM Normal</t>
  </si>
  <si>
    <t>13_6034_MRS</t>
  </si>
  <si>
    <t>5885 #8</t>
  </si>
  <si>
    <t>Hours</t>
  </si>
  <si>
    <t>144 Normal</t>
  </si>
  <si>
    <t>Difference</t>
  </si>
  <si>
    <t>Bug</t>
  </si>
  <si>
    <t>Feature</t>
  </si>
  <si>
    <t>6034 #4</t>
  </si>
  <si>
    <t>143_5883_MRS Bug</t>
  </si>
  <si>
    <t>143_5885_MRS Bug</t>
  </si>
  <si>
    <t>143_5885_MRS Feature</t>
  </si>
  <si>
    <t>Release 1.4.3.10</t>
  </si>
  <si>
    <t>Release 1.4.3.9</t>
  </si>
  <si>
    <t>Release 1.4.4</t>
  </si>
  <si>
    <t>iAM Release 1.3.?</t>
  </si>
  <si>
    <t>144_2679_MRS</t>
  </si>
  <si>
    <t>Time Left</t>
  </si>
  <si>
    <t>Task Type</t>
  </si>
  <si>
    <t>FeedBack</t>
  </si>
  <si>
    <t>Redmine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</si>
</sst>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 ;[Red]\-0.00\ "/>
  </numFmts>
  <fonts count="8"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17">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n">
        <color auto="1"/>
      </left>
      <right/>
      <top style="dashed">
        <color auto="1"/>
      </top>
      <bottom style="thick">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74">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6" xfId="3" applyBorder="1" applyAlignment="1">
      <alignment horizontal="left"/>
    </xf>
    <xf numFmtId="0" fontId="7" fillId="5" borderId="1" xfId="3" applyBorder="1" applyAlignment="1">
      <alignment horizontal="left"/>
    </xf>
    <xf numFmtId="0" fontId="7" fillId="5" borderId="2"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7" fillId="5" borderId="4"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8" borderId="7" xfId="0" applyFill="1" applyBorder="1" applyAlignment="1">
      <alignment horizontal="center"/>
    </xf>
    <xf numFmtId="0" fontId="7" fillId="5" borderId="7" xfId="3" applyBorder="1" applyAlignment="1">
      <alignment horizontal="center"/>
    </xf>
    <xf numFmtId="0" fontId="5" fillId="3" borderId="7" xfId="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0" fillId="6" borderId="13" xfId="0" applyFill="1" applyBorder="1" applyAlignment="1">
      <alignment horizontal="left"/>
    </xf>
    <xf numFmtId="0" fontId="0" fillId="6" borderId="14"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7"/>
  <sheetViews>
    <sheetView tabSelected="1" workbookViewId="0">
      <selection activeCell="A3" sqref="A3"/>
    </sheetView>
  </sheetViews>
  <sheetFormatPr defaultColWidth="9.140625" defaultRowHeight="15" x14ac:dyDescent="0.25"/>
  <cols>
    <col min="1" max="1" width="16.85546875" customWidth="1"/>
    <col min="2" max="3" width="19" customWidth="1"/>
    <col min="4" max="4" width="16.85546875" customWidth="1"/>
    <col min="5" max="5" width="19" customWidth="1"/>
    <col min="6" max="6" width="16.85546875" customWidth="1"/>
    <col min="7" max="7" width="19" customWidth="1"/>
    <col min="8" max="8" width="33.7109375" customWidth="1"/>
    <col min="9" max="9" width="33.5703125" customWidth="1"/>
    <col min="10" max="10" width="16.85546875" customWidth="1"/>
    <col min="11" max="11" width="19" customWidth="1"/>
    <col min="12" max="12" width="16.85546875" customWidth="1"/>
    <col min="13" max="13" width="19" customWidth="1"/>
    <col min="14" max="14" width="16.85546875" customWidth="1"/>
    <col min="15" max="15" width="19" customWidth="1"/>
  </cols>
  <sheetData>
    <row r="1" spans="1:15" ht="15.75" thickTop="1" x14ac:dyDescent="0.25">
      <c r="A1" s="71" t="s">
        <v>340</v>
      </c>
      <c r="B1" s="72"/>
      <c r="C1" s="73"/>
      <c r="D1" s="65" t="s">
        <v>119</v>
      </c>
      <c r="E1" s="65"/>
      <c r="F1" s="66" t="s">
        <v>341</v>
      </c>
      <c r="G1" s="66"/>
      <c r="H1" s="62" t="s">
        <v>342</v>
      </c>
      <c r="I1" s="63" t="s">
        <v>346</v>
      </c>
      <c r="J1" s="64" t="s">
        <v>361</v>
      </c>
      <c r="K1" s="64"/>
      <c r="L1" s="64" t="s">
        <v>359</v>
      </c>
      <c r="M1" s="64"/>
      <c r="N1" s="64" t="s">
        <v>362</v>
      </c>
      <c r="O1" s="64"/>
    </row>
    <row r="2" spans="1:15" ht="15.75" thickBot="1" x14ac:dyDescent="0.3">
      <c r="A2" s="39" t="s">
        <v>367</v>
      </c>
      <c r="B2" s="67" t="s">
        <v>43</v>
      </c>
      <c r="C2" s="40" t="s">
        <v>343</v>
      </c>
      <c r="D2" s="16" t="s">
        <v>13</v>
      </c>
      <c r="E2" s="17" t="s">
        <v>364</v>
      </c>
      <c r="F2" s="25" t="s">
        <v>13</v>
      </c>
      <c r="G2" s="26" t="s">
        <v>366</v>
      </c>
      <c r="H2" s="34" t="s">
        <v>13</v>
      </c>
      <c r="I2" s="48" t="s">
        <v>13</v>
      </c>
      <c r="J2" s="53" t="s">
        <v>13</v>
      </c>
      <c r="K2" s="54" t="s">
        <v>365</v>
      </c>
      <c r="L2" s="53" t="s">
        <v>13</v>
      </c>
      <c r="M2" s="54" t="s">
        <v>365</v>
      </c>
      <c r="N2" s="53" t="s">
        <v>13</v>
      </c>
      <c r="O2" s="54" t="s">
        <v>365</v>
      </c>
    </row>
    <row r="3" spans="1:15" x14ac:dyDescent="0.25">
      <c r="A3" s="41">
        <v>2679</v>
      </c>
      <c r="B3" s="68" t="s">
        <v>351</v>
      </c>
      <c r="C3" s="42" t="s">
        <v>363</v>
      </c>
      <c r="D3" s="18"/>
      <c r="E3" s="19"/>
      <c r="F3" s="27"/>
      <c r="G3" s="28"/>
      <c r="H3" s="35"/>
      <c r="I3" s="49"/>
      <c r="J3" s="55"/>
      <c r="K3" s="56"/>
      <c r="L3" s="55"/>
      <c r="M3" s="56"/>
      <c r="N3" s="55"/>
      <c r="O3" s="56"/>
    </row>
    <row r="4" spans="1:15" x14ac:dyDescent="0.25">
      <c r="A4" s="43"/>
      <c r="B4" s="69"/>
      <c r="C4" s="44"/>
      <c r="D4" s="20"/>
      <c r="E4" s="21"/>
      <c r="F4" s="29"/>
      <c r="G4" s="30"/>
      <c r="H4" s="36"/>
      <c r="I4" s="50">
        <v>6041</v>
      </c>
      <c r="J4" s="57"/>
      <c r="K4" s="58"/>
      <c r="L4" s="57"/>
      <c r="M4" s="58"/>
      <c r="N4" s="57"/>
      <c r="O4" s="58"/>
    </row>
    <row r="5" spans="1:15" x14ac:dyDescent="0.25">
      <c r="A5" s="43"/>
      <c r="B5" s="69"/>
      <c r="C5" s="44"/>
      <c r="D5" s="20"/>
      <c r="E5" s="21"/>
      <c r="F5" s="29"/>
      <c r="G5" s="30"/>
      <c r="H5" s="36"/>
      <c r="I5" s="50" t="s">
        <v>349</v>
      </c>
      <c r="J5" s="57"/>
      <c r="K5" s="58"/>
      <c r="L5" s="57"/>
      <c r="M5" s="58"/>
      <c r="N5" s="57"/>
      <c r="O5" s="58"/>
    </row>
    <row r="6" spans="1:15" x14ac:dyDescent="0.25">
      <c r="A6" s="43"/>
      <c r="B6" s="69"/>
      <c r="C6" s="44"/>
      <c r="D6" s="20"/>
      <c r="E6" s="21"/>
      <c r="F6" s="29"/>
      <c r="G6" s="30"/>
      <c r="H6" s="36"/>
      <c r="I6" s="50"/>
      <c r="J6" s="57"/>
      <c r="K6" s="58"/>
      <c r="L6" s="57"/>
      <c r="M6" s="58"/>
      <c r="N6" s="57"/>
      <c r="O6" s="58"/>
    </row>
    <row r="7" spans="1:15" x14ac:dyDescent="0.25">
      <c r="A7" s="43"/>
      <c r="B7" s="69"/>
      <c r="C7" s="44"/>
      <c r="D7" s="20"/>
      <c r="E7" s="21"/>
      <c r="F7" s="29"/>
      <c r="G7" s="30"/>
      <c r="H7" s="36"/>
      <c r="I7" s="50"/>
      <c r="J7" s="57"/>
      <c r="K7" s="58"/>
      <c r="L7" s="57"/>
      <c r="M7" s="58"/>
      <c r="N7" s="57"/>
      <c r="O7" s="58"/>
    </row>
    <row r="8" spans="1:15" x14ac:dyDescent="0.25">
      <c r="A8" s="45"/>
      <c r="B8" s="69"/>
      <c r="C8" s="44"/>
      <c r="D8" s="22"/>
      <c r="E8" s="21"/>
      <c r="F8" s="31"/>
      <c r="G8" s="30"/>
      <c r="H8" s="37"/>
      <c r="I8" s="51"/>
      <c r="J8" s="59"/>
      <c r="K8" s="58"/>
      <c r="L8" s="59"/>
      <c r="M8" s="58"/>
      <c r="N8" s="59"/>
      <c r="O8" s="58"/>
    </row>
    <row r="9" spans="1:15" x14ac:dyDescent="0.25">
      <c r="A9" s="43"/>
      <c r="B9" s="69"/>
      <c r="C9" s="44"/>
      <c r="D9" s="20"/>
      <c r="E9" s="21"/>
      <c r="F9" s="29"/>
      <c r="G9" s="30"/>
      <c r="H9" s="36"/>
      <c r="I9" s="50"/>
      <c r="J9" s="57"/>
      <c r="K9" s="58"/>
      <c r="L9" s="57"/>
      <c r="M9" s="58"/>
      <c r="N9" s="57"/>
      <c r="O9" s="58"/>
    </row>
    <row r="10" spans="1:15" x14ac:dyDescent="0.25">
      <c r="A10" s="43"/>
      <c r="B10" s="69"/>
      <c r="C10" s="44"/>
      <c r="D10" s="20"/>
      <c r="E10" s="21"/>
      <c r="F10" s="29"/>
      <c r="G10" s="30"/>
      <c r="H10" s="36"/>
      <c r="I10" s="50"/>
      <c r="J10" s="57"/>
      <c r="K10" s="58"/>
      <c r="L10" s="57"/>
      <c r="M10" s="58"/>
      <c r="N10" s="57"/>
      <c r="O10" s="58"/>
    </row>
    <row r="11" spans="1:15" x14ac:dyDescent="0.25">
      <c r="A11" s="43"/>
      <c r="B11" s="69"/>
      <c r="C11" s="44"/>
      <c r="D11" s="20"/>
      <c r="E11" s="21"/>
      <c r="F11" s="29"/>
      <c r="G11" s="30"/>
      <c r="H11" s="36"/>
      <c r="I11" s="50"/>
      <c r="J11" s="57"/>
      <c r="K11" s="58"/>
      <c r="L11" s="57"/>
      <c r="M11" s="58"/>
      <c r="N11" s="57"/>
      <c r="O11" s="58"/>
    </row>
    <row r="12" spans="1:15" x14ac:dyDescent="0.25">
      <c r="A12" s="43"/>
      <c r="B12" s="69"/>
      <c r="C12" s="44"/>
      <c r="D12" s="20"/>
      <c r="E12" s="21"/>
      <c r="F12" s="29"/>
      <c r="G12" s="30"/>
      <c r="H12" s="36"/>
      <c r="I12" s="50"/>
      <c r="J12" s="57"/>
      <c r="K12" s="58"/>
      <c r="L12" s="57"/>
      <c r="M12" s="58"/>
      <c r="N12" s="57"/>
      <c r="O12" s="58"/>
    </row>
    <row r="13" spans="1:15" x14ac:dyDescent="0.25">
      <c r="A13" s="43"/>
      <c r="B13" s="69"/>
      <c r="C13" s="44"/>
      <c r="D13" s="20"/>
      <c r="E13" s="21"/>
      <c r="F13" s="29"/>
      <c r="G13" s="30"/>
      <c r="H13" s="36"/>
      <c r="I13" s="50"/>
      <c r="J13" s="57"/>
      <c r="K13" s="58"/>
      <c r="L13" s="57"/>
      <c r="M13" s="58"/>
      <c r="N13" s="57"/>
      <c r="O13" s="58"/>
    </row>
    <row r="14" spans="1:15" x14ac:dyDescent="0.25">
      <c r="A14" s="43"/>
      <c r="B14" s="69"/>
      <c r="C14" s="44"/>
      <c r="D14" s="20"/>
      <c r="E14" s="21"/>
      <c r="F14" s="29"/>
      <c r="G14" s="30"/>
      <c r="H14" s="36"/>
      <c r="I14" s="50"/>
      <c r="J14" s="57"/>
      <c r="K14" s="58"/>
      <c r="L14" s="57"/>
      <c r="M14" s="58"/>
      <c r="N14" s="57"/>
      <c r="O14" s="58"/>
    </row>
    <row r="15" spans="1:15" x14ac:dyDescent="0.25">
      <c r="A15" s="43"/>
      <c r="B15" s="69"/>
      <c r="C15" s="44"/>
      <c r="D15" s="20"/>
      <c r="E15" s="21"/>
      <c r="F15" s="29"/>
      <c r="G15" s="30"/>
      <c r="H15" s="36"/>
      <c r="I15" s="50"/>
      <c r="J15" s="57"/>
      <c r="K15" s="58"/>
      <c r="L15" s="57"/>
      <c r="M15" s="58"/>
      <c r="N15" s="57"/>
      <c r="O15" s="58"/>
    </row>
    <row r="16" spans="1:15" x14ac:dyDescent="0.25">
      <c r="A16" s="43"/>
      <c r="B16" s="69"/>
      <c r="C16" s="44"/>
      <c r="D16" s="20"/>
      <c r="E16" s="21"/>
      <c r="F16" s="29"/>
      <c r="G16" s="30"/>
      <c r="H16" s="36"/>
      <c r="I16" s="50"/>
      <c r="J16" s="57"/>
      <c r="K16" s="58"/>
      <c r="L16" s="57"/>
      <c r="M16" s="58"/>
      <c r="N16" s="57"/>
      <c r="O16" s="58"/>
    </row>
    <row r="17" spans="1:15" x14ac:dyDescent="0.25">
      <c r="A17" s="43"/>
      <c r="B17" s="69"/>
      <c r="C17" s="44"/>
      <c r="D17" s="20"/>
      <c r="E17" s="21"/>
      <c r="F17" s="29"/>
      <c r="G17" s="30"/>
      <c r="H17" s="36"/>
      <c r="I17" s="50"/>
      <c r="J17" s="57"/>
      <c r="K17" s="58"/>
      <c r="L17" s="57"/>
      <c r="M17" s="58"/>
      <c r="N17" s="57"/>
      <c r="O17" s="58"/>
    </row>
    <row r="18" spans="1:15" x14ac:dyDescent="0.25">
      <c r="A18" s="43"/>
      <c r="B18" s="69"/>
      <c r="C18" s="44"/>
      <c r="D18" s="20"/>
      <c r="E18" s="21"/>
      <c r="F18" s="29"/>
      <c r="G18" s="30"/>
      <c r="H18" s="36"/>
      <c r="I18" s="50"/>
      <c r="J18" s="57"/>
      <c r="K18" s="58"/>
      <c r="L18" s="57"/>
      <c r="M18" s="58"/>
      <c r="N18" s="57"/>
      <c r="O18" s="58"/>
    </row>
    <row r="19" spans="1:15" x14ac:dyDescent="0.25">
      <c r="A19" s="43"/>
      <c r="B19" s="69"/>
      <c r="C19" s="44"/>
      <c r="D19" s="20"/>
      <c r="E19" s="21"/>
      <c r="F19" s="29"/>
      <c r="G19" s="30"/>
      <c r="H19" s="36"/>
      <c r="I19" s="50"/>
      <c r="J19" s="57"/>
      <c r="K19" s="58"/>
      <c r="L19" s="57"/>
      <c r="M19" s="58"/>
      <c r="N19" s="57"/>
      <c r="O19" s="58"/>
    </row>
    <row r="20" spans="1:15" x14ac:dyDescent="0.25">
      <c r="A20" s="43"/>
      <c r="B20" s="69"/>
      <c r="C20" s="44"/>
      <c r="D20" s="20"/>
      <c r="E20" s="21"/>
      <c r="F20" s="29"/>
      <c r="G20" s="30"/>
      <c r="H20" s="36"/>
      <c r="I20" s="50"/>
      <c r="J20" s="57"/>
      <c r="K20" s="58"/>
      <c r="L20" s="57"/>
      <c r="M20" s="58"/>
      <c r="N20" s="57"/>
      <c r="O20" s="58"/>
    </row>
    <row r="21" spans="1:15" x14ac:dyDescent="0.25">
      <c r="A21" s="43"/>
      <c r="B21" s="69"/>
      <c r="C21" s="44"/>
      <c r="D21" s="20"/>
      <c r="E21" s="21"/>
      <c r="F21" s="29"/>
      <c r="G21" s="30"/>
      <c r="H21" s="36"/>
      <c r="I21" s="50"/>
      <c r="J21" s="57"/>
      <c r="K21" s="58"/>
      <c r="L21" s="57"/>
      <c r="M21" s="58"/>
      <c r="N21" s="57"/>
      <c r="O21" s="58"/>
    </row>
    <row r="22" spans="1:15" x14ac:dyDescent="0.25">
      <c r="A22" s="43"/>
      <c r="B22" s="69"/>
      <c r="C22" s="44"/>
      <c r="D22" s="20"/>
      <c r="E22" s="21"/>
      <c r="F22" s="29"/>
      <c r="G22" s="30"/>
      <c r="H22" s="36"/>
      <c r="I22" s="50"/>
      <c r="J22" s="57"/>
      <c r="K22" s="58"/>
      <c r="L22" s="57"/>
      <c r="M22" s="58"/>
      <c r="N22" s="57"/>
      <c r="O22" s="58"/>
    </row>
    <row r="23" spans="1:15" x14ac:dyDescent="0.25">
      <c r="A23" s="43"/>
      <c r="B23" s="69"/>
      <c r="C23" s="44"/>
      <c r="D23" s="20"/>
      <c r="E23" s="21"/>
      <c r="F23" s="29"/>
      <c r="G23" s="30"/>
      <c r="H23" s="36"/>
      <c r="I23" s="50"/>
      <c r="J23" s="57"/>
      <c r="K23" s="58"/>
      <c r="L23" s="57"/>
      <c r="M23" s="58"/>
      <c r="N23" s="57"/>
      <c r="O23" s="58"/>
    </row>
    <row r="24" spans="1:15" x14ac:dyDescent="0.25">
      <c r="A24" s="43">
        <v>6034</v>
      </c>
      <c r="B24" s="69" t="s">
        <v>347</v>
      </c>
      <c r="C24" s="44" t="s">
        <v>348</v>
      </c>
      <c r="D24" s="20"/>
      <c r="E24" s="21"/>
      <c r="F24" s="29" t="s">
        <v>355</v>
      </c>
      <c r="G24" s="30"/>
      <c r="H24" s="36"/>
      <c r="I24" s="50"/>
      <c r="J24" s="57"/>
      <c r="K24" s="58"/>
      <c r="L24" s="57"/>
      <c r="M24" s="58"/>
      <c r="N24" s="57"/>
      <c r="O24" s="58"/>
    </row>
    <row r="25" spans="1:15" ht="15.75" thickBot="1" x14ac:dyDescent="0.3">
      <c r="A25" s="46"/>
      <c r="B25" s="70"/>
      <c r="C25" s="47"/>
      <c r="D25" s="23"/>
      <c r="E25" s="24"/>
      <c r="F25" s="32"/>
      <c r="G25" s="33"/>
      <c r="H25" s="38"/>
      <c r="I25" s="52"/>
      <c r="J25" s="60"/>
      <c r="K25" s="61"/>
      <c r="L25" s="60"/>
      <c r="M25" s="61"/>
      <c r="N25" s="60"/>
      <c r="O25" s="61"/>
    </row>
    <row r="26" spans="1:15" ht="15.75" thickTop="1" x14ac:dyDescent="0.25"/>
    <row r="52" spans="1:15" x14ac:dyDescent="0.25">
      <c r="A52" s="3"/>
      <c r="B52" s="3"/>
      <c r="C52" s="3"/>
      <c r="D52" s="3"/>
      <c r="E52" s="3"/>
      <c r="F52" s="3"/>
      <c r="G52" s="3"/>
      <c r="H52" s="3"/>
      <c r="I52" s="3"/>
      <c r="J52" s="3"/>
      <c r="K52" s="3"/>
      <c r="L52" s="3"/>
      <c r="M52" s="3"/>
      <c r="N52" s="3"/>
      <c r="O52" s="3"/>
    </row>
    <row r="53" spans="1:15" x14ac:dyDescent="0.25">
      <c r="A53" s="3"/>
      <c r="B53" s="3"/>
      <c r="C53" s="3"/>
      <c r="D53" s="3"/>
      <c r="E53" s="3"/>
      <c r="F53" s="3"/>
      <c r="G53" s="3"/>
      <c r="H53" s="3"/>
      <c r="I53" s="3"/>
      <c r="J53" s="3"/>
      <c r="K53" s="3"/>
      <c r="L53" s="3"/>
      <c r="M53" s="3"/>
      <c r="N53" s="3"/>
      <c r="O53" s="3"/>
    </row>
    <row r="54" spans="1:15" x14ac:dyDescent="0.25">
      <c r="A54" s="3"/>
      <c r="B54" s="3"/>
      <c r="C54" s="3"/>
      <c r="D54" s="3"/>
      <c r="E54" s="3"/>
      <c r="F54" s="3"/>
      <c r="G54" s="3"/>
      <c r="H54" s="3"/>
      <c r="I54" s="3"/>
      <c r="J54" s="3"/>
      <c r="K54" s="3"/>
      <c r="L54" s="3"/>
      <c r="M54" s="3"/>
      <c r="N54" s="3"/>
      <c r="O54" s="3"/>
    </row>
    <row r="55" spans="1:15" x14ac:dyDescent="0.25">
      <c r="A55" s="3"/>
      <c r="B55" s="3"/>
      <c r="C55" s="3"/>
      <c r="D55" s="3"/>
      <c r="E55" s="3"/>
      <c r="F55" s="3"/>
      <c r="G55" s="3"/>
      <c r="H55" s="3"/>
      <c r="I55" s="3"/>
      <c r="J55" s="3"/>
      <c r="K55" s="3"/>
      <c r="L55" s="3"/>
      <c r="M55" s="3"/>
      <c r="N55" s="3"/>
      <c r="O55" s="3"/>
    </row>
    <row r="56" spans="1:15" x14ac:dyDescent="0.25">
      <c r="A56" s="3"/>
      <c r="B56" s="3"/>
      <c r="C56" s="3"/>
      <c r="D56" s="3"/>
      <c r="E56" s="3"/>
      <c r="F56" s="3"/>
      <c r="G56" s="3"/>
      <c r="H56" s="3"/>
      <c r="I56" s="3"/>
      <c r="J56" s="3"/>
      <c r="K56" s="3"/>
      <c r="L56" s="3"/>
      <c r="M56" s="3"/>
      <c r="N56" s="3"/>
      <c r="O56" s="3"/>
    </row>
    <row r="57" spans="1:15" x14ac:dyDescent="0.25">
      <c r="A57" s="3"/>
      <c r="B57" s="3"/>
      <c r="C57" s="3"/>
      <c r="D57" s="3"/>
      <c r="E57" s="3"/>
      <c r="F57" s="3"/>
      <c r="G57" s="3"/>
      <c r="H57" s="3"/>
      <c r="I57" s="3"/>
      <c r="J57" s="3"/>
      <c r="K57" s="3"/>
      <c r="L57" s="3"/>
      <c r="M57" s="3"/>
      <c r="N57" s="3"/>
      <c r="O57" s="3"/>
    </row>
    <row r="58" spans="1:15" x14ac:dyDescent="0.25">
      <c r="A58" s="3"/>
      <c r="B58" s="3"/>
      <c r="C58" s="3"/>
      <c r="D58" s="3"/>
      <c r="E58" s="3"/>
      <c r="F58" s="3"/>
      <c r="G58" s="3"/>
      <c r="H58" s="3"/>
      <c r="I58" s="3"/>
      <c r="J58" s="3"/>
      <c r="K58" s="3"/>
      <c r="L58" s="3"/>
      <c r="M58" s="3"/>
      <c r="N58" s="3"/>
      <c r="O58" s="3"/>
    </row>
    <row r="63" spans="1:15" x14ac:dyDescent="0.25">
      <c r="A63" s="3"/>
      <c r="B63" s="3"/>
      <c r="C63" s="3"/>
      <c r="D63" s="3"/>
      <c r="E63" s="3"/>
      <c r="F63" s="3"/>
      <c r="G63" s="3"/>
      <c r="H63" s="3"/>
      <c r="I63" s="3"/>
      <c r="J63" s="3"/>
      <c r="K63" s="3"/>
      <c r="L63" s="3"/>
      <c r="M63" s="3"/>
      <c r="N63" s="3"/>
      <c r="O63" s="3"/>
    </row>
    <row r="64" spans="1:15" x14ac:dyDescent="0.25">
      <c r="A64" s="3"/>
      <c r="B64" s="3"/>
      <c r="C64" s="3"/>
      <c r="D64" s="3"/>
      <c r="E64" s="3"/>
      <c r="F64" s="3"/>
      <c r="G64" s="3"/>
      <c r="H64" s="3"/>
      <c r="I64" s="3"/>
      <c r="J64" s="3"/>
      <c r="K64" s="3"/>
      <c r="L64" s="3"/>
      <c r="M64" s="3"/>
      <c r="N64" s="3"/>
      <c r="O64" s="3"/>
    </row>
    <row r="65" spans="1:15" x14ac:dyDescent="0.25">
      <c r="A65" s="5"/>
      <c r="B65" s="5"/>
      <c r="C65" s="5"/>
      <c r="D65" s="5"/>
      <c r="E65" s="5"/>
      <c r="F65" s="5"/>
      <c r="G65" s="5"/>
      <c r="H65" s="5"/>
      <c r="I65" s="5"/>
      <c r="J65" s="5"/>
      <c r="K65" s="5"/>
      <c r="L65" s="5"/>
      <c r="M65" s="5"/>
      <c r="N65" s="5"/>
      <c r="O65" s="5"/>
    </row>
    <row r="66" spans="1:15" x14ac:dyDescent="0.25">
      <c r="A66" s="3"/>
      <c r="B66" s="3"/>
      <c r="C66" s="3"/>
      <c r="D66" s="3"/>
      <c r="E66" s="3"/>
      <c r="F66" s="3"/>
      <c r="G66" s="3"/>
      <c r="H66" s="3"/>
      <c r="I66" s="3"/>
      <c r="J66" s="3"/>
      <c r="K66" s="3"/>
      <c r="L66" s="3"/>
      <c r="M66" s="3"/>
      <c r="N66" s="3"/>
      <c r="O66" s="3"/>
    </row>
    <row r="67" spans="1:15" x14ac:dyDescent="0.25">
      <c r="A67" s="3"/>
      <c r="B67" s="3"/>
      <c r="C67" s="3"/>
      <c r="D67" s="3"/>
      <c r="E67" s="3"/>
      <c r="F67" s="3"/>
      <c r="G67" s="3"/>
      <c r="H67" s="3"/>
      <c r="I67" s="3"/>
      <c r="J67" s="3"/>
      <c r="K67" s="3"/>
      <c r="L67" s="3"/>
      <c r="M67" s="3"/>
      <c r="N67" s="3"/>
      <c r="O67" s="3"/>
    </row>
    <row r="68" spans="1:15" x14ac:dyDescent="0.25">
      <c r="A68" s="3"/>
      <c r="B68" s="3"/>
      <c r="C68" s="3"/>
      <c r="D68" s="3"/>
      <c r="E68" s="3"/>
      <c r="F68" s="3"/>
      <c r="G68" s="3"/>
      <c r="H68" s="3"/>
      <c r="I68" s="3"/>
      <c r="J68" s="3"/>
      <c r="K68" s="3"/>
      <c r="L68" s="3"/>
      <c r="M68" s="3"/>
      <c r="N68" s="3"/>
      <c r="O68" s="3"/>
    </row>
    <row r="69" spans="1:15" x14ac:dyDescent="0.25">
      <c r="A69" s="3"/>
      <c r="B69" s="3"/>
      <c r="C69" s="3"/>
      <c r="D69" s="3"/>
      <c r="E69" s="3"/>
      <c r="F69" s="3"/>
      <c r="G69" s="3"/>
      <c r="H69" s="3"/>
      <c r="I69" s="3"/>
      <c r="J69" s="3"/>
      <c r="K69" s="3"/>
      <c r="L69" s="3"/>
      <c r="M69" s="3"/>
      <c r="N69" s="3"/>
      <c r="O69" s="3"/>
    </row>
    <row r="72" spans="1:15" x14ac:dyDescent="0.25">
      <c r="A72" s="3"/>
      <c r="B72" s="3"/>
      <c r="C72" s="3"/>
      <c r="D72" s="3"/>
      <c r="E72" s="3"/>
      <c r="F72" s="3"/>
      <c r="G72" s="3"/>
      <c r="H72" s="3"/>
      <c r="I72" s="3"/>
      <c r="J72" s="3"/>
      <c r="K72" s="3"/>
      <c r="L72" s="3"/>
      <c r="M72" s="3"/>
      <c r="N72" s="3"/>
      <c r="O72" s="3"/>
    </row>
    <row r="76" spans="1:15" x14ac:dyDescent="0.25">
      <c r="B76" s="15"/>
      <c r="C76" s="15"/>
      <c r="E76" s="15"/>
      <c r="G76" s="15"/>
      <c r="K76" s="15"/>
      <c r="M76" s="15"/>
      <c r="O76" s="15"/>
    </row>
    <row r="77" spans="1:15" x14ac:dyDescent="0.25">
      <c r="B77" s="15"/>
      <c r="C77" s="15"/>
      <c r="E77" s="15"/>
      <c r="G77" s="15"/>
      <c r="K77" s="15"/>
      <c r="M77" s="15"/>
      <c r="O77" s="15"/>
    </row>
    <row r="78" spans="1:15" x14ac:dyDescent="0.25">
      <c r="B78" s="15"/>
      <c r="C78" s="15"/>
      <c r="E78" s="15"/>
      <c r="G78" s="15"/>
      <c r="K78" s="15"/>
      <c r="M78" s="15"/>
      <c r="O78" s="15"/>
    </row>
    <row r="79" spans="1:15" x14ac:dyDescent="0.25">
      <c r="B79" s="15"/>
      <c r="C79" s="15"/>
      <c r="E79" s="15"/>
      <c r="G79" s="15"/>
      <c r="K79" s="15"/>
      <c r="M79" s="15"/>
      <c r="O79" s="15"/>
    </row>
    <row r="80" spans="1:15" x14ac:dyDescent="0.25">
      <c r="B80" s="15"/>
      <c r="C80" s="15"/>
      <c r="E80" s="15"/>
      <c r="G80" s="15"/>
      <c r="K80" s="15"/>
      <c r="M80" s="15"/>
      <c r="O80" s="15"/>
    </row>
    <row r="81" spans="2:15" x14ac:dyDescent="0.25">
      <c r="B81" s="15"/>
      <c r="C81" s="15"/>
      <c r="E81" s="15"/>
      <c r="G81" s="15"/>
      <c r="K81" s="15"/>
      <c r="M81" s="15"/>
      <c r="O81" s="15"/>
    </row>
    <row r="82" spans="2:15" x14ac:dyDescent="0.25">
      <c r="B82" s="15"/>
      <c r="C82" s="15"/>
      <c r="E82" s="15"/>
      <c r="G82" s="15"/>
      <c r="K82" s="15"/>
      <c r="M82" s="15"/>
      <c r="O82" s="15"/>
    </row>
    <row r="83" spans="2:15" x14ac:dyDescent="0.25">
      <c r="B83" s="15"/>
      <c r="C83" s="15"/>
      <c r="E83" s="15"/>
      <c r="G83" s="15"/>
      <c r="K83" s="15"/>
      <c r="M83" s="15"/>
      <c r="O83" s="15"/>
    </row>
    <row r="85" spans="2:15" x14ac:dyDescent="0.25">
      <c r="B85" s="15"/>
      <c r="C85" s="15"/>
      <c r="E85" s="15"/>
      <c r="G85" s="15"/>
      <c r="K85" s="15"/>
      <c r="M85" s="15"/>
      <c r="O85" s="15"/>
    </row>
    <row r="86" spans="2:15" x14ac:dyDescent="0.25">
      <c r="B86" s="15"/>
      <c r="C86" s="15"/>
      <c r="E86" s="15"/>
      <c r="G86" s="15"/>
      <c r="K86" s="15"/>
      <c r="M86" s="15"/>
      <c r="O86" s="15"/>
    </row>
    <row r="87" spans="2:15" x14ac:dyDescent="0.25">
      <c r="B87" s="15"/>
      <c r="C87" s="15"/>
      <c r="E87" s="15"/>
      <c r="G87" s="15"/>
      <c r="K87" s="15"/>
      <c r="M87" s="15"/>
      <c r="O87" s="15"/>
    </row>
    <row r="89" spans="2:15" x14ac:dyDescent="0.25">
      <c r="B89" s="15"/>
      <c r="C89" s="15"/>
      <c r="E89" s="15"/>
      <c r="G89" s="15"/>
      <c r="K89" s="15"/>
      <c r="M89" s="15"/>
      <c r="O89" s="15"/>
    </row>
    <row r="90" spans="2:15" x14ac:dyDescent="0.25">
      <c r="B90" s="15"/>
      <c r="C90" s="15"/>
      <c r="E90" s="15"/>
      <c r="G90" s="15"/>
      <c r="K90" s="15"/>
      <c r="M90" s="15"/>
      <c r="O90" s="15"/>
    </row>
    <row r="91" spans="2:15" x14ac:dyDescent="0.25">
      <c r="B91" s="15"/>
      <c r="C91" s="15"/>
      <c r="E91" s="15"/>
      <c r="G91" s="15"/>
      <c r="K91" s="15"/>
      <c r="M91" s="15"/>
      <c r="O91" s="15"/>
    </row>
    <row r="92" spans="2:15" x14ac:dyDescent="0.25">
      <c r="B92" s="15"/>
      <c r="C92" s="15"/>
      <c r="E92" s="15"/>
      <c r="G92" s="15"/>
      <c r="K92" s="15"/>
      <c r="M92" s="15"/>
      <c r="O92" s="15"/>
    </row>
    <row r="93" spans="2:15" x14ac:dyDescent="0.25">
      <c r="B93" s="15"/>
      <c r="C93" s="15"/>
      <c r="E93" s="15"/>
      <c r="G93" s="15"/>
      <c r="K93" s="15"/>
      <c r="M93" s="15"/>
      <c r="O93" s="15"/>
    </row>
    <row r="94" spans="2:15" x14ac:dyDescent="0.25">
      <c r="B94" s="15"/>
      <c r="C94" s="15"/>
      <c r="E94" s="15"/>
      <c r="G94" s="15"/>
      <c r="K94" s="15"/>
      <c r="M94" s="15"/>
      <c r="O94" s="15"/>
    </row>
    <row r="95" spans="2:15" x14ac:dyDescent="0.25">
      <c r="B95" s="15"/>
      <c r="C95" s="15"/>
      <c r="E95" s="15"/>
      <c r="G95" s="15"/>
      <c r="K95" s="15"/>
      <c r="M95" s="15"/>
      <c r="O95" s="15"/>
    </row>
    <row r="96" spans="2:15" x14ac:dyDescent="0.25">
      <c r="B96" s="15"/>
      <c r="C96" s="15"/>
      <c r="E96" s="15"/>
      <c r="G96" s="15"/>
      <c r="K96" s="15"/>
      <c r="M96" s="15"/>
      <c r="O96" s="15"/>
    </row>
    <row r="97" spans="2:15" x14ac:dyDescent="0.25">
      <c r="B97" s="15"/>
      <c r="C97" s="15"/>
      <c r="E97" s="15"/>
      <c r="G97" s="15"/>
      <c r="K97" s="15"/>
      <c r="M97" s="15"/>
      <c r="O97" s="15"/>
    </row>
    <row r="98" spans="2:15" x14ac:dyDescent="0.25">
      <c r="B98" s="15"/>
      <c r="C98" s="15"/>
      <c r="E98" s="15"/>
      <c r="G98" s="15"/>
      <c r="K98" s="15"/>
      <c r="M98" s="15"/>
      <c r="O98" s="15"/>
    </row>
    <row r="99" spans="2:15" x14ac:dyDescent="0.25">
      <c r="B99" s="15"/>
      <c r="C99" s="15"/>
      <c r="E99" s="15"/>
      <c r="G99" s="15"/>
      <c r="K99" s="15"/>
      <c r="M99" s="15"/>
      <c r="O99" s="15"/>
    </row>
    <row r="104" spans="2:15" x14ac:dyDescent="0.25">
      <c r="B104" s="8"/>
      <c r="C104" s="8"/>
      <c r="E104" s="8"/>
      <c r="G104" s="8"/>
      <c r="K104" s="8"/>
      <c r="M104" s="8"/>
      <c r="O104" s="8"/>
    </row>
    <row r="105" spans="2:15" x14ac:dyDescent="0.25">
      <c r="B105" s="8"/>
      <c r="C105" s="8"/>
      <c r="E105" s="8"/>
      <c r="G105" s="8"/>
      <c r="K105" s="8"/>
      <c r="M105" s="8"/>
      <c r="O105" s="8"/>
    </row>
    <row r="106" spans="2:15" x14ac:dyDescent="0.25">
      <c r="B106" s="8"/>
      <c r="C106" s="8"/>
      <c r="E106" s="8"/>
      <c r="G106" s="8"/>
      <c r="K106" s="8"/>
      <c r="M106" s="8"/>
      <c r="O106" s="8"/>
    </row>
    <row r="107" spans="2:15" x14ac:dyDescent="0.25">
      <c r="B107" s="8"/>
      <c r="C107" s="8"/>
      <c r="E107" s="8"/>
      <c r="G107" s="8"/>
      <c r="K107" s="8"/>
      <c r="M107" s="8"/>
      <c r="O107" s="8"/>
    </row>
    <row r="108" spans="2:15" x14ac:dyDescent="0.25">
      <c r="B108" s="8"/>
      <c r="C108" s="8"/>
      <c r="E108" s="8"/>
      <c r="G108" s="8"/>
      <c r="K108" s="8"/>
      <c r="M108" s="8"/>
      <c r="O108" s="8"/>
    </row>
    <row r="109" spans="2:15" x14ac:dyDescent="0.25">
      <c r="B109" s="8"/>
      <c r="C109" s="8"/>
      <c r="E109" s="8"/>
      <c r="G109" s="8"/>
      <c r="K109" s="8"/>
      <c r="M109" s="8"/>
      <c r="O109" s="8"/>
    </row>
    <row r="110" spans="2:15" x14ac:dyDescent="0.25">
      <c r="B110" s="8"/>
      <c r="C110" s="8"/>
      <c r="E110" s="8"/>
      <c r="G110" s="8"/>
      <c r="K110" s="8"/>
      <c r="M110" s="8"/>
      <c r="O110" s="8"/>
    </row>
    <row r="111" spans="2:15" x14ac:dyDescent="0.25">
      <c r="B111" s="8"/>
      <c r="C111" s="8"/>
      <c r="E111" s="8"/>
      <c r="G111" s="8"/>
      <c r="K111" s="8"/>
      <c r="M111" s="8"/>
      <c r="O111" s="8"/>
    </row>
    <row r="112" spans="2:15" x14ac:dyDescent="0.25">
      <c r="B112" s="8"/>
      <c r="C112" s="8"/>
      <c r="E112" s="8"/>
      <c r="G112" s="8"/>
      <c r="K112" s="8"/>
      <c r="M112" s="8"/>
      <c r="O112" s="8"/>
    </row>
    <row r="113" spans="2:15" x14ac:dyDescent="0.25">
      <c r="B113" s="8"/>
      <c r="C113" s="8"/>
      <c r="E113" s="8"/>
      <c r="G113" s="8"/>
      <c r="K113" s="8"/>
      <c r="M113" s="8"/>
      <c r="O113" s="8"/>
    </row>
    <row r="114" spans="2:15" x14ac:dyDescent="0.25">
      <c r="B114" s="8"/>
      <c r="C114" s="8"/>
      <c r="E114" s="8"/>
      <c r="G114" s="8"/>
      <c r="K114" s="8"/>
      <c r="M114" s="8"/>
      <c r="O114" s="8"/>
    </row>
    <row r="115" spans="2:15" x14ac:dyDescent="0.25">
      <c r="B115" s="8"/>
      <c r="C115" s="8"/>
      <c r="E115" s="8"/>
      <c r="G115" s="8"/>
      <c r="K115" s="8"/>
      <c r="M115" s="8"/>
      <c r="O115" s="8"/>
    </row>
    <row r="116" spans="2:15" x14ac:dyDescent="0.25">
      <c r="B116" s="8"/>
      <c r="C116" s="8"/>
      <c r="E116" s="8"/>
      <c r="G116" s="8"/>
      <c r="K116" s="8"/>
      <c r="M116" s="8"/>
      <c r="O116" s="8"/>
    </row>
    <row r="117" spans="2:15" x14ac:dyDescent="0.25">
      <c r="B117" s="8"/>
      <c r="C117" s="8"/>
      <c r="E117" s="8"/>
      <c r="G117" s="8"/>
      <c r="K117" s="8"/>
      <c r="M117" s="8"/>
      <c r="O117" s="8"/>
    </row>
    <row r="118" spans="2:15" x14ac:dyDescent="0.25">
      <c r="B118" s="8"/>
      <c r="C118" s="8"/>
      <c r="E118" s="8"/>
      <c r="G118" s="8"/>
      <c r="K118" s="8"/>
      <c r="M118" s="8"/>
      <c r="O118" s="8"/>
    </row>
    <row r="119" spans="2:15" x14ac:dyDescent="0.25">
      <c r="B119" s="8"/>
      <c r="C119" s="8"/>
      <c r="E119" s="8"/>
      <c r="G119" s="8"/>
      <c r="K119" s="8"/>
      <c r="M119" s="8"/>
      <c r="O119" s="8"/>
    </row>
    <row r="120" spans="2:15" x14ac:dyDescent="0.25">
      <c r="B120" s="8"/>
      <c r="C120" s="8"/>
      <c r="E120" s="8"/>
      <c r="G120" s="8"/>
      <c r="K120" s="8"/>
      <c r="M120" s="8"/>
      <c r="O120" s="8"/>
    </row>
    <row r="121" spans="2:15" x14ac:dyDescent="0.25">
      <c r="B121" s="8"/>
      <c r="C121" s="8"/>
      <c r="E121" s="8"/>
      <c r="G121" s="8"/>
      <c r="K121" s="8"/>
      <c r="M121" s="8"/>
      <c r="O121" s="8"/>
    </row>
    <row r="122" spans="2:15" x14ac:dyDescent="0.25">
      <c r="B122" s="8"/>
      <c r="C122" s="8"/>
      <c r="E122" s="8"/>
      <c r="G122" s="8"/>
      <c r="K122" s="8"/>
      <c r="M122" s="8"/>
      <c r="O122" s="8"/>
    </row>
    <row r="123" spans="2:15" x14ac:dyDescent="0.25">
      <c r="B123" s="8"/>
      <c r="C123" s="8"/>
      <c r="E123" s="8"/>
      <c r="G123" s="8"/>
      <c r="K123" s="8"/>
      <c r="M123" s="8"/>
      <c r="O123" s="8"/>
    </row>
    <row r="124" spans="2:15" x14ac:dyDescent="0.25">
      <c r="B124" s="8"/>
      <c r="C124" s="8"/>
      <c r="E124" s="8"/>
      <c r="G124" s="8"/>
      <c r="K124" s="8"/>
      <c r="M124" s="8"/>
      <c r="O124" s="8"/>
    </row>
    <row r="125" spans="2:15" x14ac:dyDescent="0.25">
      <c r="B125" s="8"/>
      <c r="C125" s="8"/>
      <c r="E125" s="8"/>
      <c r="G125" s="8"/>
      <c r="K125" s="8"/>
      <c r="M125" s="8"/>
      <c r="O125" s="8"/>
    </row>
    <row r="126" spans="2:15" x14ac:dyDescent="0.25">
      <c r="B126" s="8"/>
      <c r="C126" s="8"/>
      <c r="E126" s="8"/>
      <c r="G126" s="8"/>
      <c r="K126" s="8"/>
      <c r="M126" s="8"/>
      <c r="O126" s="8"/>
    </row>
    <row r="127" spans="2:15" x14ac:dyDescent="0.25">
      <c r="B127" s="8"/>
      <c r="C127" s="8"/>
      <c r="E127" s="8"/>
      <c r="G127" s="8"/>
      <c r="K127" s="8"/>
      <c r="M127" s="8"/>
      <c r="O127" s="8"/>
    </row>
    <row r="128" spans="2:15" x14ac:dyDescent="0.25">
      <c r="B128" s="8"/>
      <c r="C128" s="8"/>
      <c r="E128" s="8"/>
      <c r="G128" s="8"/>
      <c r="K128" s="8"/>
      <c r="M128" s="8"/>
      <c r="O128" s="8"/>
    </row>
    <row r="129" spans="2:15" x14ac:dyDescent="0.25">
      <c r="B129" s="8"/>
      <c r="C129" s="8"/>
      <c r="E129" s="8"/>
      <c r="G129" s="8"/>
      <c r="K129" s="8"/>
      <c r="M129" s="8"/>
      <c r="O129" s="8"/>
    </row>
    <row r="130" spans="2:15" x14ac:dyDescent="0.25">
      <c r="B130" s="8"/>
      <c r="C130" s="8"/>
      <c r="E130" s="8"/>
      <c r="G130" s="8"/>
      <c r="K130" s="8"/>
      <c r="M130" s="8"/>
      <c r="O130" s="8"/>
    </row>
    <row r="131" spans="2:15" x14ac:dyDescent="0.25">
      <c r="B131" s="8"/>
      <c r="C131" s="8"/>
      <c r="E131" s="8"/>
      <c r="G131" s="8"/>
      <c r="K131" s="8"/>
      <c r="M131" s="8"/>
      <c r="O131" s="8"/>
    </row>
    <row r="132" spans="2:15" x14ac:dyDescent="0.25">
      <c r="B132" s="8"/>
      <c r="C132" s="8"/>
      <c r="E132" s="8"/>
      <c r="G132" s="8"/>
      <c r="K132" s="8"/>
      <c r="M132" s="8"/>
      <c r="O132" s="8"/>
    </row>
    <row r="133" spans="2:15" x14ac:dyDescent="0.25">
      <c r="B133" s="8"/>
      <c r="C133" s="8"/>
      <c r="E133" s="8"/>
      <c r="G133" s="8"/>
      <c r="K133" s="8"/>
      <c r="M133" s="8"/>
      <c r="O133" s="8"/>
    </row>
    <row r="134" spans="2:15" x14ac:dyDescent="0.25">
      <c r="B134" s="8"/>
      <c r="C134" s="8"/>
      <c r="E134" s="8"/>
      <c r="G134" s="8"/>
      <c r="K134" s="8"/>
      <c r="M134" s="8"/>
      <c r="O134" s="8"/>
    </row>
    <row r="135" spans="2:15" x14ac:dyDescent="0.25">
      <c r="B135" s="8"/>
      <c r="C135" s="8"/>
      <c r="E135" s="8"/>
      <c r="G135" s="8"/>
      <c r="K135" s="8"/>
      <c r="M135" s="8"/>
      <c r="O135" s="8"/>
    </row>
    <row r="136" spans="2:15" x14ac:dyDescent="0.25">
      <c r="B136" s="8"/>
      <c r="C136" s="8"/>
      <c r="E136" s="8"/>
      <c r="G136" s="8"/>
      <c r="K136" s="8"/>
      <c r="M136" s="8"/>
      <c r="O136" s="8"/>
    </row>
    <row r="137" spans="2:15" x14ac:dyDescent="0.25">
      <c r="B137" s="8"/>
      <c r="C137" s="8"/>
      <c r="E137" s="8"/>
      <c r="G137" s="8"/>
      <c r="K137" s="8"/>
      <c r="M137" s="8"/>
      <c r="O137" s="8"/>
    </row>
  </sheetData>
  <mergeCells count="6">
    <mergeCell ref="L1:M1"/>
    <mergeCell ref="N1:O1"/>
    <mergeCell ref="A1:C1"/>
    <mergeCell ref="J1:K1"/>
    <mergeCell ref="D1:E1"/>
    <mergeCell ref="F1:G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7"/>
  <sheetViews>
    <sheetView workbookViewId="0">
      <selection activeCell="H29" sqref="H29"/>
    </sheetView>
  </sheetViews>
  <sheetFormatPr defaultRowHeight="15" x14ac:dyDescent="0.25"/>
  <cols>
    <col min="1" max="1" width="16.85546875" customWidth="1"/>
    <col min="2" max="2" width="19" customWidth="1"/>
  </cols>
  <sheetData>
    <row r="1" spans="1:2" ht="15.75" thickTop="1" x14ac:dyDescent="0.25">
      <c r="A1" s="64" t="s">
        <v>360</v>
      </c>
      <c r="B1" s="64"/>
    </row>
    <row r="2" spans="1:2" ht="15.75" thickBot="1" x14ac:dyDescent="0.3">
      <c r="A2" s="53" t="s">
        <v>13</v>
      </c>
      <c r="B2" s="54" t="s">
        <v>345</v>
      </c>
    </row>
    <row r="3" spans="1:2" x14ac:dyDescent="0.25">
      <c r="A3" s="55">
        <v>5930</v>
      </c>
      <c r="B3" s="56" t="s">
        <v>353</v>
      </c>
    </row>
    <row r="4" spans="1:2" x14ac:dyDescent="0.25">
      <c r="A4" s="57">
        <v>5875</v>
      </c>
      <c r="B4" s="58" t="s">
        <v>353</v>
      </c>
    </row>
    <row r="5" spans="1:2" x14ac:dyDescent="0.25">
      <c r="A5" s="57">
        <v>5887</v>
      </c>
      <c r="B5" s="58" t="s">
        <v>354</v>
      </c>
    </row>
    <row r="6" spans="1:2" x14ac:dyDescent="0.25">
      <c r="A6" s="57">
        <v>5738</v>
      </c>
      <c r="B6" s="58" t="s">
        <v>353</v>
      </c>
    </row>
    <row r="7" spans="1:2" x14ac:dyDescent="0.25">
      <c r="A7" s="57">
        <v>5963</v>
      </c>
      <c r="B7" s="58" t="s">
        <v>354</v>
      </c>
    </row>
    <row r="8" spans="1:2" x14ac:dyDescent="0.25">
      <c r="A8" s="59">
        <v>6051</v>
      </c>
      <c r="B8" s="58" t="s">
        <v>353</v>
      </c>
    </row>
    <row r="9" spans="1:2" x14ac:dyDescent="0.25">
      <c r="A9" s="57">
        <v>5454</v>
      </c>
      <c r="B9" s="58" t="s">
        <v>354</v>
      </c>
    </row>
    <row r="10" spans="1:2" x14ac:dyDescent="0.25">
      <c r="A10" s="57">
        <v>6031</v>
      </c>
      <c r="B10" s="58" t="s">
        <v>353</v>
      </c>
    </row>
    <row r="11" spans="1:2" x14ac:dyDescent="0.25">
      <c r="A11" s="57">
        <v>5736</v>
      </c>
      <c r="B11" s="58" t="s">
        <v>353</v>
      </c>
    </row>
    <row r="12" spans="1:2" x14ac:dyDescent="0.25">
      <c r="A12" s="57">
        <v>5883</v>
      </c>
      <c r="B12" s="58" t="s">
        <v>356</v>
      </c>
    </row>
    <row r="13" spans="1:2" x14ac:dyDescent="0.25">
      <c r="A13" s="57">
        <v>6041</v>
      </c>
      <c r="B13" s="58" t="s">
        <v>357</v>
      </c>
    </row>
    <row r="14" spans="1:2" x14ac:dyDescent="0.25">
      <c r="A14" s="57" t="s">
        <v>349</v>
      </c>
      <c r="B14" s="58" t="s">
        <v>358</v>
      </c>
    </row>
    <row r="15" spans="1:2" x14ac:dyDescent="0.25">
      <c r="A15" s="57"/>
      <c r="B15" s="58"/>
    </row>
    <row r="16" spans="1:2" x14ac:dyDescent="0.25">
      <c r="A16" s="57"/>
      <c r="B16" s="58"/>
    </row>
    <row r="17" spans="1:2" x14ac:dyDescent="0.25">
      <c r="A17" s="57"/>
      <c r="B17" s="58"/>
    </row>
    <row r="18" spans="1:2" x14ac:dyDescent="0.25">
      <c r="A18" s="57"/>
      <c r="B18" s="58"/>
    </row>
    <row r="19" spans="1:2" x14ac:dyDescent="0.25">
      <c r="A19" s="57"/>
      <c r="B19" s="58"/>
    </row>
    <row r="20" spans="1:2" x14ac:dyDescent="0.25">
      <c r="A20" s="57"/>
      <c r="B20" s="58"/>
    </row>
    <row r="21" spans="1:2" x14ac:dyDescent="0.25">
      <c r="A21" s="57"/>
      <c r="B21" s="58"/>
    </row>
    <row r="22" spans="1:2" x14ac:dyDescent="0.25">
      <c r="A22" s="57"/>
      <c r="B22" s="58"/>
    </row>
    <row r="23" spans="1:2" x14ac:dyDescent="0.25">
      <c r="A23" s="57"/>
      <c r="B23" s="58"/>
    </row>
    <row r="24" spans="1:2" x14ac:dyDescent="0.25">
      <c r="A24" s="57"/>
      <c r="B24" s="58"/>
    </row>
    <row r="25" spans="1:2" ht="15.75" thickBot="1" x14ac:dyDescent="0.3">
      <c r="A25" s="60"/>
      <c r="B25" s="61"/>
    </row>
    <row r="26" spans="1:2" ht="15.75" thickTop="1" x14ac:dyDescent="0.25"/>
    <row r="52" spans="1:2" x14ac:dyDescent="0.25">
      <c r="A52" s="3"/>
      <c r="B52" s="3"/>
    </row>
    <row r="53" spans="1:2" x14ac:dyDescent="0.25">
      <c r="A53" s="3"/>
      <c r="B53" s="3"/>
    </row>
    <row r="54" spans="1:2" x14ac:dyDescent="0.25">
      <c r="A54" s="3"/>
      <c r="B54" s="3"/>
    </row>
    <row r="55" spans="1:2" x14ac:dyDescent="0.25">
      <c r="A55" s="3"/>
      <c r="B55" s="3"/>
    </row>
    <row r="56" spans="1:2" x14ac:dyDescent="0.25">
      <c r="A56" s="3"/>
      <c r="B56" s="3"/>
    </row>
    <row r="57" spans="1:2" x14ac:dyDescent="0.25">
      <c r="A57" s="3"/>
      <c r="B57" s="3"/>
    </row>
    <row r="58" spans="1:2" x14ac:dyDescent="0.25">
      <c r="A58" s="3"/>
      <c r="B58" s="3"/>
    </row>
    <row r="63" spans="1:2" x14ac:dyDescent="0.25">
      <c r="A63" s="3"/>
      <c r="B63" s="3"/>
    </row>
    <row r="64" spans="1:2" x14ac:dyDescent="0.25">
      <c r="A64" s="3"/>
      <c r="B64" s="3"/>
    </row>
    <row r="65" spans="1:2" x14ac:dyDescent="0.25">
      <c r="A65" s="5"/>
      <c r="B65" s="5"/>
    </row>
    <row r="66" spans="1:2" x14ac:dyDescent="0.25">
      <c r="A66" s="3"/>
      <c r="B66" s="3"/>
    </row>
    <row r="67" spans="1:2" x14ac:dyDescent="0.25">
      <c r="A67" s="3"/>
      <c r="B67" s="3"/>
    </row>
    <row r="68" spans="1:2" x14ac:dyDescent="0.25">
      <c r="A68" s="3"/>
      <c r="B68" s="3"/>
    </row>
    <row r="69" spans="1:2" x14ac:dyDescent="0.25">
      <c r="A69" s="3"/>
      <c r="B69" s="3"/>
    </row>
    <row r="72" spans="1:2" x14ac:dyDescent="0.25">
      <c r="A72" s="3"/>
      <c r="B72" s="3"/>
    </row>
    <row r="76" spans="1:2" x14ac:dyDescent="0.25">
      <c r="B76" s="15"/>
    </row>
    <row r="77" spans="1:2" x14ac:dyDescent="0.25">
      <c r="B77" s="15"/>
    </row>
    <row r="78" spans="1:2" x14ac:dyDescent="0.25">
      <c r="B78" s="15"/>
    </row>
    <row r="79" spans="1:2" x14ac:dyDescent="0.25">
      <c r="B79" s="15"/>
    </row>
    <row r="80" spans="1:2" x14ac:dyDescent="0.25">
      <c r="B80" s="15"/>
    </row>
    <row r="81" spans="2:2" x14ac:dyDescent="0.25">
      <c r="B81" s="15"/>
    </row>
    <row r="82" spans="2:2" x14ac:dyDescent="0.25">
      <c r="B82" s="15"/>
    </row>
    <row r="83" spans="2:2" x14ac:dyDescent="0.25">
      <c r="B83" s="15"/>
    </row>
    <row r="85" spans="2:2" x14ac:dyDescent="0.25">
      <c r="B85" s="15"/>
    </row>
    <row r="86" spans="2:2" x14ac:dyDescent="0.25">
      <c r="B86" s="15"/>
    </row>
    <row r="87" spans="2:2" x14ac:dyDescent="0.25">
      <c r="B87" s="15"/>
    </row>
    <row r="89" spans="2:2" x14ac:dyDescent="0.25">
      <c r="B89" s="15"/>
    </row>
    <row r="90" spans="2:2" x14ac:dyDescent="0.25">
      <c r="B90" s="15"/>
    </row>
    <row r="91" spans="2:2" x14ac:dyDescent="0.25">
      <c r="B91" s="15"/>
    </row>
    <row r="92" spans="2:2" x14ac:dyDescent="0.25">
      <c r="B92" s="15"/>
    </row>
    <row r="93" spans="2:2" x14ac:dyDescent="0.25">
      <c r="B93" s="15"/>
    </row>
    <row r="94" spans="2:2" x14ac:dyDescent="0.25">
      <c r="B94" s="15"/>
    </row>
    <row r="95" spans="2:2" x14ac:dyDescent="0.25">
      <c r="B95" s="15"/>
    </row>
    <row r="96" spans="2:2" x14ac:dyDescent="0.25">
      <c r="B96" s="15"/>
    </row>
    <row r="97" spans="2:2" x14ac:dyDescent="0.25">
      <c r="B97" s="15"/>
    </row>
    <row r="98" spans="2:2" x14ac:dyDescent="0.25">
      <c r="B98" s="15"/>
    </row>
    <row r="99" spans="2:2" x14ac:dyDescent="0.25">
      <c r="B99" s="15"/>
    </row>
    <row r="104" spans="2:2" x14ac:dyDescent="0.25">
      <c r="B104" s="8"/>
    </row>
    <row r="105" spans="2:2" x14ac:dyDescent="0.25">
      <c r="B105" s="8"/>
    </row>
    <row r="106" spans="2:2" x14ac:dyDescent="0.25">
      <c r="B106" s="8"/>
    </row>
    <row r="107" spans="2:2" x14ac:dyDescent="0.25">
      <c r="B107" s="8"/>
    </row>
    <row r="108" spans="2:2" x14ac:dyDescent="0.25">
      <c r="B108" s="8"/>
    </row>
    <row r="109" spans="2:2" x14ac:dyDescent="0.25">
      <c r="B109" s="8"/>
    </row>
    <row r="110" spans="2:2" x14ac:dyDescent="0.25">
      <c r="B110" s="8"/>
    </row>
    <row r="111" spans="2:2" x14ac:dyDescent="0.25">
      <c r="B111" s="8"/>
    </row>
    <row r="112" spans="2:2" x14ac:dyDescent="0.25">
      <c r="B112" s="8"/>
    </row>
    <row r="113" spans="2:2" x14ac:dyDescent="0.25">
      <c r="B113" s="8"/>
    </row>
    <row r="114" spans="2:2" x14ac:dyDescent="0.25">
      <c r="B114" s="8"/>
    </row>
    <row r="115" spans="2:2" x14ac:dyDescent="0.25">
      <c r="B115" s="8"/>
    </row>
    <row r="116" spans="2:2" x14ac:dyDescent="0.25">
      <c r="B116" s="8"/>
    </row>
    <row r="117" spans="2:2" x14ac:dyDescent="0.25">
      <c r="B117" s="8"/>
    </row>
    <row r="118" spans="2:2" x14ac:dyDescent="0.25">
      <c r="B118" s="8"/>
    </row>
    <row r="119" spans="2:2" x14ac:dyDescent="0.25">
      <c r="B119" s="8"/>
    </row>
    <row r="120" spans="2:2" x14ac:dyDescent="0.25">
      <c r="B120" s="8"/>
    </row>
    <row r="121" spans="2:2" x14ac:dyDescent="0.25">
      <c r="B121" s="8"/>
    </row>
    <row r="122" spans="2:2" x14ac:dyDescent="0.25">
      <c r="B122" s="8"/>
    </row>
    <row r="123" spans="2:2" x14ac:dyDescent="0.25">
      <c r="B123" s="8"/>
    </row>
    <row r="124" spans="2:2" x14ac:dyDescent="0.25">
      <c r="B124" s="8"/>
    </row>
    <row r="125" spans="2:2" x14ac:dyDescent="0.25">
      <c r="B125" s="8"/>
    </row>
    <row r="126" spans="2:2" x14ac:dyDescent="0.25">
      <c r="B126" s="8"/>
    </row>
    <row r="127" spans="2:2" x14ac:dyDescent="0.25">
      <c r="B127" s="8"/>
    </row>
    <row r="128" spans="2:2" x14ac:dyDescent="0.25">
      <c r="B128" s="8"/>
    </row>
    <row r="129" spans="2:2" x14ac:dyDescent="0.25">
      <c r="B129" s="8"/>
    </row>
    <row r="130" spans="2:2" x14ac:dyDescent="0.25">
      <c r="B130" s="8"/>
    </row>
    <row r="131" spans="2:2" x14ac:dyDescent="0.25">
      <c r="B131" s="8"/>
    </row>
    <row r="132" spans="2:2" x14ac:dyDescent="0.25">
      <c r="B132" s="8"/>
    </row>
    <row r="133" spans="2:2" x14ac:dyDescent="0.25">
      <c r="B133" s="8"/>
    </row>
    <row r="134" spans="2:2" x14ac:dyDescent="0.25">
      <c r="B134" s="8"/>
    </row>
    <row r="135" spans="2:2" x14ac:dyDescent="0.25">
      <c r="B135" s="8"/>
    </row>
    <row r="136" spans="2:2" x14ac:dyDescent="0.25">
      <c r="B136" s="8"/>
    </row>
    <row r="137" spans="2:2" x14ac:dyDescent="0.25">
      <c r="B137" s="8"/>
    </row>
  </sheetData>
  <mergeCells count="1">
    <mergeCell ref="A1:B1"/>
  </mergeCells>
  <pageMargins left="0.7" right="0.7" top="0.75" bottom="0.75" header="0.3" footer="0.3"/>
  <pageSetup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J13" sqref="J13"/>
    </sheetView>
  </sheetViews>
  <sheetFormatPr defaultColWidth="11.42578125" defaultRowHeight="15" x14ac:dyDescent="0.25"/>
  <cols>
    <col min="1" max="1" width="16.85546875" customWidth="1"/>
    <col min="11" max="11" width="11.85546875" customWidth="1"/>
  </cols>
  <sheetData>
    <row r="1" spans="1:11" x14ac:dyDescent="0.25">
      <c r="A1" t="s">
        <v>155</v>
      </c>
      <c r="B1" s="7">
        <v>-10.09</v>
      </c>
      <c r="C1" t="s">
        <v>221</v>
      </c>
      <c r="D1" t="s">
        <v>222</v>
      </c>
      <c r="E1" t="s">
        <v>221</v>
      </c>
      <c r="F1" t="s">
        <v>222</v>
      </c>
      <c r="G1" t="s">
        <v>327</v>
      </c>
      <c r="H1" t="s">
        <v>156</v>
      </c>
      <c r="I1" t="s">
        <v>330</v>
      </c>
      <c r="J1" t="s">
        <v>350</v>
      </c>
      <c r="K1" t="s">
        <v>352</v>
      </c>
    </row>
    <row r="2" spans="1:11" x14ac:dyDescent="0.25">
      <c r="B2" s="7"/>
    </row>
    <row r="3" spans="1:11" x14ac:dyDescent="0.25">
      <c r="A3" t="s">
        <v>150</v>
      </c>
      <c r="B3" s="7">
        <f>HOUR(H3)+(MINUTE(H3)/60)</f>
        <v>0</v>
      </c>
      <c r="C3" s="9">
        <v>0.34027777777777773</v>
      </c>
      <c r="D3" s="9">
        <v>0.61458333333333337</v>
      </c>
      <c r="E3" s="9"/>
      <c r="F3" s="9"/>
      <c r="G3" s="9">
        <v>0</v>
      </c>
      <c r="H3" s="11">
        <f>IF(I3="YES",D3-C3+F3-E3-G3,0)</f>
        <v>0</v>
      </c>
      <c r="J3">
        <f>IF(I3="YES",8,0)</f>
        <v>0</v>
      </c>
      <c r="K3" s="7">
        <f>B3-J3</f>
        <v>0</v>
      </c>
    </row>
    <row r="4" spans="1:11" x14ac:dyDescent="0.25">
      <c r="A4" t="s">
        <v>151</v>
      </c>
      <c r="B4" s="7">
        <f t="shared" ref="B4:B7" si="0">HOUR(H4)+(MINUTE(H4)/60)</f>
        <v>7</v>
      </c>
      <c r="C4" s="9">
        <v>0.34722222222222227</v>
      </c>
      <c r="D4" s="9">
        <v>0.63888888888888895</v>
      </c>
      <c r="E4" s="9"/>
      <c r="F4" s="9"/>
      <c r="G4" s="9">
        <v>0</v>
      </c>
      <c r="H4" s="11">
        <f t="shared" ref="H4:H7" si="1">IF(I4="YES",D4-C4+F4-E4-G4,0)</f>
        <v>0.29166666666666669</v>
      </c>
      <c r="I4" t="s">
        <v>331</v>
      </c>
      <c r="J4">
        <f t="shared" ref="J4:J6" si="2">IF(I4="YES",8,0)</f>
        <v>8</v>
      </c>
      <c r="K4" s="7">
        <f t="shared" ref="K4:K7" si="3">B4-J4</f>
        <v>-1</v>
      </c>
    </row>
    <row r="5" spans="1:11" x14ac:dyDescent="0.25">
      <c r="A5" t="s">
        <v>152</v>
      </c>
      <c r="B5" s="7">
        <f t="shared" si="0"/>
        <v>8.25</v>
      </c>
      <c r="C5" s="9">
        <v>0.3576388888888889</v>
      </c>
      <c r="D5" s="9">
        <v>0.74305555555555547</v>
      </c>
      <c r="E5" s="9"/>
      <c r="F5" s="9"/>
      <c r="G5" s="9">
        <v>4.1666666666666664E-2</v>
      </c>
      <c r="H5" s="11">
        <f t="shared" si="1"/>
        <v>0.34374999999999989</v>
      </c>
      <c r="I5" t="s">
        <v>331</v>
      </c>
      <c r="J5">
        <f t="shared" si="2"/>
        <v>8</v>
      </c>
      <c r="K5" s="7">
        <f t="shared" si="3"/>
        <v>0.25</v>
      </c>
    </row>
    <row r="6" spans="1:11" x14ac:dyDescent="0.25">
      <c r="A6" t="s">
        <v>153</v>
      </c>
      <c r="B6" s="7">
        <f t="shared" si="0"/>
        <v>8</v>
      </c>
      <c r="C6" s="9">
        <v>0.375</v>
      </c>
      <c r="D6" s="9">
        <v>0.75</v>
      </c>
      <c r="E6" s="9"/>
      <c r="F6" s="9"/>
      <c r="G6" s="9">
        <v>4.1666666666666664E-2</v>
      </c>
      <c r="H6" s="11">
        <f t="shared" ref="H6" si="4">IF(I6="YES",D6-C6+F6-E6-G6,0)</f>
        <v>0.33333333333333331</v>
      </c>
      <c r="I6" t="s">
        <v>331</v>
      </c>
      <c r="J6">
        <f t="shared" si="2"/>
        <v>8</v>
      </c>
      <c r="K6" s="7">
        <f t="shared" si="3"/>
        <v>0</v>
      </c>
    </row>
    <row r="7" spans="1:11" x14ac:dyDescent="0.25">
      <c r="A7" t="s">
        <v>154</v>
      </c>
      <c r="B7" s="7">
        <f t="shared" si="0"/>
        <v>8.1666666666666661</v>
      </c>
      <c r="C7" s="9">
        <v>0.35416666666666669</v>
      </c>
      <c r="D7" s="9">
        <v>0.73611111111111116</v>
      </c>
      <c r="E7" s="9"/>
      <c r="F7" s="9"/>
      <c r="G7" s="9">
        <v>4.1666666666666664E-2</v>
      </c>
      <c r="H7" s="11">
        <f t="shared" si="1"/>
        <v>0.34027777777777779</v>
      </c>
      <c r="I7" t="s">
        <v>331</v>
      </c>
      <c r="J7">
        <f>IF(I7="YES",6,0)</f>
        <v>6</v>
      </c>
      <c r="K7" s="7">
        <f t="shared" si="3"/>
        <v>2.1666666666666661</v>
      </c>
    </row>
    <row r="8" spans="1:11" x14ac:dyDescent="0.25">
      <c r="B8" s="7"/>
      <c r="K8" s="7"/>
    </row>
    <row r="9" spans="1:11" x14ac:dyDescent="0.25">
      <c r="A9" t="s">
        <v>156</v>
      </c>
      <c r="B9" s="7">
        <f>SUM(B1:B7)</f>
        <v>21.326666666666668</v>
      </c>
      <c r="C9" s="14"/>
      <c r="D9" s="14"/>
      <c r="E9" s="14"/>
      <c r="F9" s="14"/>
      <c r="G9" s="14"/>
      <c r="H9" s="14"/>
      <c r="K9" s="7">
        <f>SUM(K3:K7)</f>
        <v>1.4166666666666661</v>
      </c>
    </row>
    <row r="10" spans="1:11" x14ac:dyDescent="0.25">
      <c r="A10" t="s">
        <v>157</v>
      </c>
      <c r="B10" s="7">
        <f>J10</f>
        <v>30</v>
      </c>
      <c r="C10" s="14"/>
      <c r="D10" s="14"/>
      <c r="E10" s="14"/>
      <c r="F10" s="14"/>
      <c r="G10" s="14"/>
      <c r="H10" s="14"/>
      <c r="J10">
        <f>SUM(J3:J7)</f>
        <v>30</v>
      </c>
      <c r="K10" s="7"/>
    </row>
    <row r="11" spans="1:11" x14ac:dyDescent="0.25">
      <c r="A11" t="s">
        <v>158</v>
      </c>
      <c r="B11" s="7">
        <f>B9-B10</f>
        <v>-8.673333333333332</v>
      </c>
      <c r="C11" s="14"/>
      <c r="D11" s="14"/>
      <c r="E11" s="14"/>
      <c r="F11" s="14"/>
      <c r="G11" s="14"/>
      <c r="H11" s="14"/>
      <c r="K11" s="7"/>
    </row>
    <row r="14" spans="1:11" x14ac:dyDescent="0.25">
      <c r="D14" s="9"/>
      <c r="F14" s="9"/>
    </row>
    <row r="20" spans="6:12" x14ac:dyDescent="0.25">
      <c r="H20" s="12"/>
    </row>
    <row r="22" spans="6:12" x14ac:dyDescent="0.25">
      <c r="F22" s="13"/>
      <c r="H22" s="13"/>
      <c r="I22" s="13"/>
      <c r="K22" s="13"/>
      <c r="L22" s="13"/>
    </row>
  </sheetData>
  <pageMargins left="0.7" right="0.7" top="0.75" bottom="0.75" header="0.3" footer="0.3"/>
  <pageSetup paperSize="9" orientation="portrait" r:id="rId1"/>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334</v>
      </c>
    </row>
    <row r="77" spans="1:7" x14ac:dyDescent="0.25">
      <c r="B77" s="15" t="s">
        <v>336</v>
      </c>
    </row>
    <row r="78" spans="1:7" x14ac:dyDescent="0.25">
      <c r="B78" s="15" t="s">
        <v>338</v>
      </c>
    </row>
    <row r="79" spans="1:7" x14ac:dyDescent="0.25">
      <c r="B79" s="15" t="s">
        <v>339</v>
      </c>
    </row>
    <row r="80" spans="1:7" x14ac:dyDescent="0.25">
      <c r="B80" s="15" t="s">
        <v>344</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333</v>
      </c>
    </row>
    <row r="90" spans="2:3" x14ac:dyDescent="0.25">
      <c r="B90" s="15" t="s">
        <v>332</v>
      </c>
    </row>
    <row r="91" spans="2:3" x14ac:dyDescent="0.25">
      <c r="B91" s="15" t="s">
        <v>335</v>
      </c>
    </row>
    <row r="92" spans="2:3" x14ac:dyDescent="0.25">
      <c r="B92" s="15" t="s">
        <v>337</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hyperlink ref="B25" r:id="rId2" display="https://redmine-geonx.app.standingcloud.com/issues/931"/>
    <hyperlink ref="B24" r:id="rId3" display="https://redmine-geonx.app.standingcloud.com/issues/932"/>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Virfac</vt:lpstr>
      <vt:lpstr>History Released</vt:lpstr>
      <vt:lpstr>Hours</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2018-05-25T07:37:10Z</dcterms:modified>
</cp:coreProperties>
</file>