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41CBF22B-3026-47C5-ADC6-930CA0760485}"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<sst xmlns="http://schemas.openxmlformats.org/spreadsheetml/2006/main" count="1068" uniqueCount="437">
  <si>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</si>
  <si>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</si>
  <si>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</si>
  <si>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</si>
  <si>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</si>
  <si>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</si>
  <si>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</si>
  <si>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</si>
  <si>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</si>
  <si>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</si>
  <si>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</si>
  <si>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</si>
  <si>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</si>
  <si>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</si>
  <si>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</si>
  <si>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</si>
  <si>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</si>
  <si>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</si>
  <si>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</si>
  <si>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</si>
  <si>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</si>
  <si>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</si>
  <si>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</si>
  <si>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</si>
  <si>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</si>
  <si>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</si>
  <si>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</si>
  <si>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</si>
  <si>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</si>
  <si>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</si>
  <si>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</si>
  <si>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</si>
  <si>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</si>
  <si>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</si>
  <si>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</si>
  <si>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</si>
  <si>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</si>
  <si>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</si>
  <si>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</si>
  <si>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</si>
  <si>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</si>
  <si>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</si>
  <si>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</si>
  <si>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</si>
  <si>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</si>
  <si>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</si>
  <si>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</si>
  <si>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</si>
  <si>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</si>
  <si>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</si>
  <si>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</si>
  <si>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</si>
  <si>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</si>
  <si>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</si>
  <si>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</si>
  <si>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</si>
  <si>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</si>
  <si>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</si>
  <si>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</si>
  <si>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</si>
  <si>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</si>
  <si>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</si>
  <si>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</si>
  <si>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</si>
  <si>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</si>
  <si>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</si>
  <si>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</si>
  <si>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</si>
  <si>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</si>
  <si>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</si>
  <si>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</si>
  <si>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</si>
  <si>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</si>
  <si>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</si>
  <si>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</si>
  <si>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</si>
  <si>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</si>
  <si>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</si>
  <si>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</si>
  <si>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</si>
  <si>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</si>
  <si>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</si>
  <si>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</si>
  <si>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</si>
  <si>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</si>
  <si>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</si>
  <si>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</si>
  <si>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</si>
  <si>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</si>
  <si>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</si>
  <si>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</si>
  <si>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</si>
  <si>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</si>
  <si>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</si>
  <si>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</si>
  <si>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</si>
  <si>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</si>
  <si>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</si>
  <si>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</si>
  <si>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</si>
  <si>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</si>
  <si>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</si>
  <si>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</si>
  <si>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</si>
  <si>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</si>
  <si>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</si>
  <si>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</si>
  <si>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</si>
  <si>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</si>
  <si>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</si>
  <si>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</si>
  <si>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</si>
  <si>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</si>
  <si>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</si>
  <si>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</si>
  <si>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</si>
  <si>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</si>
  <si>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</si>
  <si>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</si>
  <si>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</si>
  <si>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</si>
  <si>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</si>
  <si>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</si>
  <si>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</si>
  <si>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</si>
  <si>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</si>
  <si>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</si>
  <si>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</si>
  <si>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</si>
  <si>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</si>
  <si>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</si>
  <si>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</si>
  <si>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</si>
  <si>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</si>
  <si>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</si>
  <si>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</si>
  <si>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</si>
  <si>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</si>
  <si>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</si>
  <si>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</si>
  <si>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</si>
  <si>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</si>
  <si>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</si>
  <si>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</si>
  <si>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</si>
  <si>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</si>
  <si>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</si>
  <si>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</si>
  <si>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</si>
  <si>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</si>
  <si>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</si>
  <si>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</si>
  <si>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</si>
  <si>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</si>
  <si>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</si>
  <si>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</si>
  <si>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</si>
  <si>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</si>
  <si>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</si>
  <si>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</si>
  <si>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</si>
  <si>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</si>
  <si>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</si>
  <si>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</si>
  <si>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</si>
  <si>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</si>
  <si>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</si>
  <si>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</si>
  <si>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</si>
  <si>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</si>
  <si>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</si>
  <si>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</si>
  <si>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</si>
  <si>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</si>
  <si>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</si>
  <si>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</si>
  <si>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</si>
  <si>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</si>
  <si>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</si>
  <si>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</si>
  <si>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</si>
  <si>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</si>
  <si>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</si>
  <si>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</si>
  <si>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</si>
  <si>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</si>
  <si>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</si>
  <si>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</si>
  <si>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</si>
  <si>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</si>
  <si>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</si>
  <si>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</si>
  <si>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</si>
  <si>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</si>
  <si>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</si>
  <si>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</si>
  <si>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</si>
  <si>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</si>
  <si>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</si>
  <si>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</si>
  <si>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</si>
  <si>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</si>
  <si>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</si>
  <si>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</si>
  <si>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</si>
  <si>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</si>
  <si>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</si>
  <si>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</si>
  <si>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</si>
  <si>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</si>
  <si>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</si>
  <si>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</si>
  <si>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</si>
  <si>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</si>
  <si>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</si>
  <si>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</si>
  <si>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</si>
  <si>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</si>
  <si>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</si>
  <si>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</si>
  <si>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</si>
  <si>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</si>
  <si>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</si>
  <si>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</si>
  <si>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</si>
  <si>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</si>
  <si>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</si>
  <si>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</si>
  <si>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</si>
  <si>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</si>
  <si>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</si>
  <si>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</si>
  <si>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</si>
  <si>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</si>
  <si>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</si>
  <si>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</si>
  <si>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</si>
  <si>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</si>
  <si>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</si>
  <si>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</si>
  <si>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</si>
  <si>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</si>
  <si>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</si>
  <si>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</si>
  <si>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</si>
  <si>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</si>
  <si>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</si>
  <si>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</si>
  <si>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</si>
  <si>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</si>
  <si>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</si>
  <si>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</si>
  <si>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</si>
  <si>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</si>
  <si>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</si>
  <si>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</si>
  <si>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</si>
  <si>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</si>
  <si>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</si>
  <si>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</si>
  <si>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</si>
  <si>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</si>
  <si>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</si>
  <si>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</si>
  <si>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</si>
  <si>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</si>
  <si>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</si>
  <si>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</si>
  <si>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</si>
  <si>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</si>
  <si>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</si>
  <si>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</si>
  <si>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</si>
  <si>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</si>
  <si>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</si>
  <si>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</si>
  <si>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</si>
  <si>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</si>
  <si>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</si>
  <si>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</si>
  <si>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</si>
  <si>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</si>
  <si>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</si>
  <si>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</si>
  <si>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</si>
  <si>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</si>
  <si>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</si>
  <si>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</si>
  <si>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</si>
  <si>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</si>
  <si>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</si>
  <si>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</si>
  <si>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</si>
  <si>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</si>
  <si>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</si>
  <si>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</si>
  <si>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</si>
  <si>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</si>
  <si>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</si>
  <si>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</si>
  <si>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</si>
  <si>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</si>
  <si>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</si>
  <si>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</si>
  <si>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</si>
  <si>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</si>
  <si>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</si>
  <si>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</si>
  <si>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</si>
  <si>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</si>
  <si>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</si>
  <si>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</si>
  <si>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</si>
  <si>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</si>
  <si>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</si>
  <si>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</si>
  <si>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</si>
  <si>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</si>
  <si>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</si>
  <si>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</si>
  <si>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</si>
  <si>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</si>
  <si>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</si>
  <si>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</si>
  <si>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</si>
  <si>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</si>
  <si>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</si>
  <si>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</si>
  <si>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</si>
  <si>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</si>
  <si>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</si>
  <si>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</si>
  <si>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</si>
  <si>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</si>
  <si>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</si>
  <si>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</si>
  <si>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</si>
  <si>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</si>
  <si>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</si>
  <si>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</si>
  <si>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</si>
  <si>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</si>
  <si>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</si>
  <si>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</si>
  <si>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</si>
  <si>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</si>
  <si>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</si>
  <si>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</si>
  <si>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</si>
  <si>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</si>
  <si>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</si>
  <si>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</si>
  <si>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</si>
  <si>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</si>
  <si>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</si>
  <si>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</si>
  <si>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</si>
  <si>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</si>
  <si>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</si>
  <si>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</si>
  <si>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</si>
  <si>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</si>
  <si>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</si>
  <si>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</si>
  <si>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</si>
  <si>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</si>
  <si>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</si>
  <si>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</si>
  <si>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</si>
  <si>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</si>
  <si>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</si>
  <si>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</si>
  <si>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</si>
  <si>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</si>
  <si>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</si>
  <si>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</si>
  <si>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</si>
  <si>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</si>
  <si>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</si>
  <si>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</si>
  <si>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</si>
  <si>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</si>
  <si>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</si>
  <si>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</si>
  <si>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</si>
  <si>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</si>
  <si>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</si>
  <si>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</si>
  <si>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</si>
  <si>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</si>
  <si>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</si>
  <si>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</si>
  <si>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</si>
  <si>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</si>
  <si>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</si>
  <si>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</si>
  <si>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YES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</si>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</sst>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xf numFmtId="0" fontId="10" fillId="0" borderId="0" xfId="0" applyFont="1"/>
    <xf numFmtId="164" fontId="0" fillId="0" borderId="0" xfId="0" applyNumberFormat="1" applyFont="1"/>
    <xf numFmtId="0" fontId="0" fillId="0" borderId="0" xfId="0" applyFont="1"/>
    <xf numFmtId="0" fontId="11" fillId="0" borderId="0" xfId="0" applyFont="1"/>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88" t="s">
        <v>381</v>
      </c>
      <c r="B1" s="89"/>
      <c r="C1" s="90"/>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44"/>
  <sheetViews>
    <sheetView tabSelected="1" workbookViewId="0">
      <selection activeCell="M7" sqref="M7"/>
    </sheetView>
  </sheetViews>
  <sheetFormatPr defaultColWidth="11.42578125" defaultRowHeight="15" x14ac:dyDescent="0.25"/>
  <cols>
    <col min="1" max="1" width="16.85546875" customWidth="1"/>
    <col min="2" max="2" width="11.42578125" style="101"/>
    <col min="7" max="7" width="12" bestFit="1" customWidth="1"/>
    <col min="11" max="11" width="11.85546875" customWidth="1"/>
    <col min="13" max="13" width="12" bestFit="1" customWidth="1"/>
  </cols>
  <sheetData>
    <row r="1" spans="1:13" x14ac:dyDescent="0.25">
      <c r="A1" t="s">
        <v>155</v>
      </c>
      <c r="B1" s="100">
        <f>-5.01</f>
        <v>-5.01</v>
      </c>
      <c r="C1" t="s">
        <v>221</v>
      </c>
      <c r="D1" t="s">
        <v>222</v>
      </c>
      <c r="E1" t="s">
        <v>221</v>
      </c>
      <c r="F1" t="s">
        <v>222</v>
      </c>
      <c r="G1" t="s">
        <v>327</v>
      </c>
      <c r="H1" t="s">
        <v>156</v>
      </c>
      <c r="I1" t="s">
        <v>330</v>
      </c>
      <c r="J1" t="s">
        <v>347</v>
      </c>
      <c r="K1" t="s">
        <v>349</v>
      </c>
    </row>
    <row r="2" spans="1:13" x14ac:dyDescent="0.25">
      <c r="B2" s="100"/>
    </row>
    <row r="3" spans="1:13" x14ac:dyDescent="0.25">
      <c r="A3" t="s">
        <v>150</v>
      </c>
      <c r="B3" s="100">
        <f>HOUR(H3)+(MINUTE(H3)/60)</f>
        <v>7.5</v>
      </c>
      <c r="C3" s="9">
        <v>0.35416666666666669</v>
      </c>
      <c r="D3" s="9">
        <v>0.625</v>
      </c>
      <c r="E3" s="9">
        <v>0.70833333333333337</v>
      </c>
      <c r="F3" s="9">
        <v>0.75</v>
      </c>
      <c r="G3" s="9">
        <v>0</v>
      </c>
      <c r="H3" s="11">
        <f>IF(I3="YES",D3-C3+F3-E3-G3,0)</f>
        <v>0.31249999999999989</v>
      </c>
      <c r="I3" t="s">
        <v>396</v>
      </c>
      <c r="J3">
        <f>IF(I3="YES",8,0)</f>
        <v>8</v>
      </c>
      <c r="K3" s="7">
        <f>B3-J3</f>
        <v>-0.5</v>
      </c>
    </row>
    <row r="4" spans="1:13" x14ac:dyDescent="0.25">
      <c r="A4" t="s">
        <v>151</v>
      </c>
      <c r="B4" s="100">
        <f t="shared" ref="B4:B7" si="0">HOUR(H4)+(MINUTE(H4)/60)</f>
        <v>8.25</v>
      </c>
      <c r="C4" s="9">
        <v>0.33333333333333331</v>
      </c>
      <c r="D4" s="9">
        <v>0.53125</v>
      </c>
      <c r="E4" s="9">
        <v>0.60416666666666663</v>
      </c>
      <c r="F4" s="9">
        <v>0.75</v>
      </c>
      <c r="G4" s="9">
        <v>0</v>
      </c>
      <c r="H4" s="11">
        <f>IF(I4="YES",D4-C4+F4-E4-G4,0)</f>
        <v>0.34375000000000011</v>
      </c>
      <c r="I4" t="s">
        <v>396</v>
      </c>
      <c r="J4">
        <f>IF(I4="YES",8,0)</f>
        <v>8</v>
      </c>
      <c r="K4" s="7">
        <f t="shared" ref="K4:K7" si="1">B4-J4</f>
        <v>0.25</v>
      </c>
    </row>
    <row r="5" spans="1:13" x14ac:dyDescent="0.25">
      <c r="A5" t="s">
        <v>152</v>
      </c>
      <c r="B5" s="100">
        <f t="shared" si="0"/>
        <v>8.25</v>
      </c>
      <c r="C5" s="9">
        <v>0.36458333333333331</v>
      </c>
      <c r="D5" s="9">
        <v>0.73958333333333337</v>
      </c>
      <c r="E5" s="9"/>
      <c r="F5" s="9"/>
      <c r="G5" s="9">
        <v>3.125E-2</v>
      </c>
      <c r="H5" s="11">
        <f t="shared" ref="H5:H7" si="2">IF(I5="YES",D5-C5+F5-E5-G5,0)</f>
        <v>0.34375000000000006</v>
      </c>
      <c r="I5" t="s">
        <v>396</v>
      </c>
      <c r="J5">
        <f t="shared" ref="J5:J6" si="3">IF(I5="YES",8,0)</f>
        <v>8</v>
      </c>
      <c r="K5" s="7">
        <f t="shared" si="1"/>
        <v>0.25</v>
      </c>
    </row>
    <row r="6" spans="1:13" x14ac:dyDescent="0.25">
      <c r="A6" t="s">
        <v>153</v>
      </c>
      <c r="B6" s="100">
        <f t="shared" si="0"/>
        <v>7.25</v>
      </c>
      <c r="C6" s="9">
        <v>0.38541666666666669</v>
      </c>
      <c r="D6" s="9">
        <v>0.72916666666666663</v>
      </c>
      <c r="E6" s="9"/>
      <c r="F6" s="9"/>
      <c r="G6" s="9">
        <v>4.1666666666666664E-2</v>
      </c>
      <c r="H6" s="11">
        <f t="shared" ref="H6" si="4">IF(I6="YES",D6-C6+F6-E6-G6,0)</f>
        <v>0.30208333333333326</v>
      </c>
      <c r="I6" t="s">
        <v>396</v>
      </c>
      <c r="J6">
        <f t="shared" si="3"/>
        <v>8</v>
      </c>
      <c r="K6" s="7">
        <f t="shared" si="1"/>
        <v>-0.75</v>
      </c>
    </row>
    <row r="7" spans="1:13" x14ac:dyDescent="0.25">
      <c r="A7" t="s">
        <v>154</v>
      </c>
      <c r="B7" s="100">
        <f t="shared" si="0"/>
        <v>0</v>
      </c>
      <c r="C7" s="9">
        <v>0.45833333333333331</v>
      </c>
      <c r="D7" s="9">
        <v>0.74305555555555547</v>
      </c>
      <c r="E7" s="9"/>
      <c r="F7" s="9"/>
      <c r="G7" s="9">
        <v>3.125E-2</v>
      </c>
      <c r="H7" s="11">
        <f t="shared" si="2"/>
        <v>0</v>
      </c>
      <c r="J7">
        <f>IF(I7="YES",8,0)</f>
        <v>0</v>
      </c>
      <c r="K7" s="7">
        <f t="shared" si="1"/>
        <v>0</v>
      </c>
    </row>
    <row r="8" spans="1:13" x14ac:dyDescent="0.25">
      <c r="B8" s="100"/>
      <c r="K8" s="7"/>
    </row>
    <row r="9" spans="1:13" x14ac:dyDescent="0.25">
      <c r="A9" t="s">
        <v>156</v>
      </c>
      <c r="B9" s="100">
        <f>SUM(B1:B7)</f>
        <v>26.240000000000002</v>
      </c>
      <c r="C9" s="14"/>
      <c r="D9" s="14"/>
      <c r="E9" s="14"/>
      <c r="F9" s="14"/>
      <c r="G9" s="14"/>
      <c r="H9" s="14"/>
      <c r="K9" s="7">
        <f>SUM(K3:K7)</f>
        <v>-0.75</v>
      </c>
    </row>
    <row r="10" spans="1:13" x14ac:dyDescent="0.25">
      <c r="A10" t="s">
        <v>157</v>
      </c>
      <c r="B10" s="100">
        <f>J10</f>
        <v>32</v>
      </c>
      <c r="C10" s="14"/>
      <c r="D10" s="14"/>
      <c r="E10" s="14"/>
      <c r="F10" s="14"/>
      <c r="G10" s="14"/>
      <c r="H10" s="14"/>
      <c r="J10">
        <f>SUM(J3:J7)</f>
        <v>32</v>
      </c>
      <c r="K10" s="7"/>
    </row>
    <row r="11" spans="1:13" x14ac:dyDescent="0.25">
      <c r="A11" t="s">
        <v>158</v>
      </c>
      <c r="B11" s="100">
        <f>B9-B10</f>
        <v>-5.759999999999998</v>
      </c>
      <c r="C11" s="14"/>
      <c r="D11" s="14"/>
      <c r="E11" s="14"/>
      <c r="F11" s="14"/>
      <c r="G11" s="14"/>
      <c r="H11" s="14"/>
      <c r="K11" s="7"/>
    </row>
    <row r="14" spans="1:13" x14ac:dyDescent="0.25">
      <c r="A14" t="s">
        <v>399</v>
      </c>
      <c r="D14" s="9"/>
      <c r="L14" s="9" t="s">
        <v>400</v>
      </c>
    </row>
    <row r="15" spans="1:13" ht="18" x14ac:dyDescent="0.35">
      <c r="A15">
        <v>6718</v>
      </c>
      <c r="B15" s="102" t="s">
        <v>397</v>
      </c>
      <c r="L15">
        <v>6933</v>
      </c>
      <c r="M15" s="99" t="s">
        <v>401</v>
      </c>
    </row>
    <row r="16" spans="1:13" ht="18" x14ac:dyDescent="0.35">
      <c r="A16">
        <v>6959</v>
      </c>
      <c r="B16" s="102" t="s">
        <v>398</v>
      </c>
      <c r="L16">
        <v>6612</v>
      </c>
      <c r="M16" s="99" t="s">
        <v>430</v>
      </c>
    </row>
    <row r="17" spans="1:13" ht="18" x14ac:dyDescent="0.35">
      <c r="A17">
        <v>6873</v>
      </c>
      <c r="B17" s="102" t="s">
        <v>402</v>
      </c>
      <c r="L17">
        <v>6591</v>
      </c>
      <c r="M17" s="99" t="s">
        <v>431</v>
      </c>
    </row>
    <row r="18" spans="1:13" ht="18" x14ac:dyDescent="0.35">
      <c r="A18">
        <v>6371</v>
      </c>
      <c r="B18" s="102" t="s">
        <v>403</v>
      </c>
      <c r="L18">
        <v>6594</v>
      </c>
      <c r="M18" s="99" t="s">
        <v>432</v>
      </c>
    </row>
    <row r="19" spans="1:13" ht="18" x14ac:dyDescent="0.35">
      <c r="A19">
        <v>6850</v>
      </c>
      <c r="B19" s="102" t="s">
        <v>404</v>
      </c>
      <c r="L19">
        <v>6866</v>
      </c>
      <c r="M19" s="99" t="s">
        <v>433</v>
      </c>
    </row>
    <row r="20" spans="1:13" ht="18" x14ac:dyDescent="0.35">
      <c r="A20">
        <v>6673</v>
      </c>
      <c r="B20" s="102" t="s">
        <v>405</v>
      </c>
      <c r="H20" s="12"/>
      <c r="L20">
        <v>6596</v>
      </c>
      <c r="M20" s="99" t="s">
        <v>434</v>
      </c>
    </row>
    <row r="21" spans="1:13" ht="18" x14ac:dyDescent="0.35">
      <c r="A21">
        <v>6864</v>
      </c>
      <c r="B21" s="102" t="s">
        <v>406</v>
      </c>
      <c r="L21">
        <v>6590</v>
      </c>
      <c r="M21" s="99" t="s">
        <v>435</v>
      </c>
    </row>
    <row r="22" spans="1:13" ht="18.75" thickBot="1" x14ac:dyDescent="0.4">
      <c r="A22">
        <v>6854</v>
      </c>
      <c r="B22" s="102" t="s">
        <v>407</v>
      </c>
      <c r="F22" s="13"/>
      <c r="H22" s="13"/>
      <c r="I22" s="13"/>
      <c r="K22" s="13"/>
      <c r="L22">
        <v>6653</v>
      </c>
      <c r="M22" s="99" t="s">
        <v>436</v>
      </c>
    </row>
    <row r="23" spans="1:13" ht="16.5" thickBot="1" x14ac:dyDescent="0.3">
      <c r="A23">
        <v>6032</v>
      </c>
      <c r="B23" s="102" t="s">
        <v>408</v>
      </c>
      <c r="C23" s="84"/>
      <c r="D23" s="85"/>
    </row>
    <row r="24" spans="1:13" ht="16.5" thickBot="1" x14ac:dyDescent="0.3">
      <c r="A24">
        <v>6874</v>
      </c>
      <c r="B24" s="102" t="s">
        <v>409</v>
      </c>
      <c r="C24" s="86"/>
      <c r="D24" s="87"/>
    </row>
    <row r="25" spans="1:13" ht="15.75" x14ac:dyDescent="0.25">
      <c r="A25">
        <v>6875</v>
      </c>
      <c r="B25" s="102" t="s">
        <v>410</v>
      </c>
    </row>
    <row r="26" spans="1:13" ht="15.75" x14ac:dyDescent="0.25">
      <c r="A26">
        <v>6829</v>
      </c>
      <c r="B26" s="102" t="s">
        <v>411</v>
      </c>
    </row>
    <row r="27" spans="1:13" ht="15.75" x14ac:dyDescent="0.25">
      <c r="A27">
        <v>6645</v>
      </c>
      <c r="B27" s="102" t="s">
        <v>412</v>
      </c>
    </row>
    <row r="28" spans="1:13" ht="15.75" x14ac:dyDescent="0.25">
      <c r="A28">
        <v>5946</v>
      </c>
      <c r="B28" s="102" t="s">
        <v>413</v>
      </c>
    </row>
    <row r="29" spans="1:13" ht="15.75" x14ac:dyDescent="0.25">
      <c r="A29">
        <v>6753</v>
      </c>
      <c r="B29" s="102" t="s">
        <v>414</v>
      </c>
    </row>
    <row r="30" spans="1:13" ht="15.75" x14ac:dyDescent="0.25">
      <c r="A30">
        <v>6679</v>
      </c>
      <c r="B30" s="102" t="s">
        <v>415</v>
      </c>
    </row>
    <row r="31" spans="1:13" ht="15.75" x14ac:dyDescent="0.25">
      <c r="A31">
        <v>5982</v>
      </c>
      <c r="B31" s="102" t="s">
        <v>416</v>
      </c>
    </row>
    <row r="32" spans="1:13" ht="15.75" x14ac:dyDescent="0.25">
      <c r="A32">
        <v>6572</v>
      </c>
      <c r="B32" s="102" t="s">
        <v>417</v>
      </c>
    </row>
    <row r="33" spans="1:2" ht="15.75" x14ac:dyDescent="0.25">
      <c r="A33">
        <v>6666</v>
      </c>
      <c r="B33" s="102" t="s">
        <v>418</v>
      </c>
    </row>
    <row r="34" spans="1:2" ht="15.75" x14ac:dyDescent="0.25">
      <c r="A34">
        <v>6035</v>
      </c>
      <c r="B34" s="102" t="s">
        <v>419</v>
      </c>
    </row>
    <row r="35" spans="1:2" ht="15.75" x14ac:dyDescent="0.25">
      <c r="A35">
        <v>2635</v>
      </c>
      <c r="B35" s="102" t="s">
        <v>420</v>
      </c>
    </row>
    <row r="36" spans="1:2" ht="15.75" x14ac:dyDescent="0.25">
      <c r="A36">
        <v>5927</v>
      </c>
      <c r="B36" s="102" t="s">
        <v>421</v>
      </c>
    </row>
    <row r="37" spans="1:2" ht="15.75" x14ac:dyDescent="0.25">
      <c r="A37">
        <v>6486</v>
      </c>
      <c r="B37" s="102" t="s">
        <v>422</v>
      </c>
    </row>
    <row r="38" spans="1:2" ht="15.75" x14ac:dyDescent="0.25">
      <c r="A38">
        <v>6540</v>
      </c>
      <c r="B38" s="102" t="s">
        <v>423</v>
      </c>
    </row>
    <row r="39" spans="1:2" ht="15.75" x14ac:dyDescent="0.25">
      <c r="A39">
        <v>6150</v>
      </c>
      <c r="B39" s="102" t="s">
        <v>424</v>
      </c>
    </row>
    <row r="40" spans="1:2" ht="15.75" x14ac:dyDescent="0.25">
      <c r="A40">
        <v>6416</v>
      </c>
      <c r="B40" s="102" t="s">
        <v>425</v>
      </c>
    </row>
    <row r="41" spans="1:2" ht="15.75" x14ac:dyDescent="0.25">
      <c r="A41">
        <v>6104</v>
      </c>
      <c r="B41" s="102" t="s">
        <v>426</v>
      </c>
    </row>
    <row r="42" spans="1:2" ht="15.75" x14ac:dyDescent="0.25">
      <c r="A42">
        <v>6374</v>
      </c>
      <c r="B42" s="102" t="s">
        <v>427</v>
      </c>
    </row>
    <row r="43" spans="1:2" ht="15.75" x14ac:dyDescent="0.25">
      <c r="A43">
        <v>5670</v>
      </c>
      <c r="B43" s="102" t="s">
        <v>428</v>
      </c>
    </row>
    <row r="44" spans="1:2" ht="15.75" x14ac:dyDescent="0.25">
      <c r="A44">
        <v>6168</v>
      </c>
      <c r="B44" s="102" t="s">
        <v>429</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8" t="s">
        <v>339</v>
      </c>
      <c r="B1" s="89"/>
      <c r="C1" s="90"/>
      <c r="D1" s="93" t="s">
        <v>119</v>
      </c>
      <c r="E1" s="94"/>
      <c r="F1" s="95"/>
      <c r="G1" s="92" t="s">
        <v>340</v>
      </c>
      <c r="H1" s="92"/>
      <c r="I1" s="59" t="s">
        <v>341</v>
      </c>
      <c r="J1" s="60" t="s">
        <v>345</v>
      </c>
      <c r="K1" s="91" t="s">
        <v>356</v>
      </c>
      <c r="L1" s="91"/>
      <c r="M1" s="91" t="s">
        <v>354</v>
      </c>
      <c r="N1" s="91"/>
      <c r="O1" s="91" t="s">
        <v>372</v>
      </c>
      <c r="P1" s="9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1" t="s">
        <v>355</v>
      </c>
      <c r="B1" s="91"/>
      <c r="C1" s="91" t="s">
        <v>354</v>
      </c>
      <c r="D1" s="91"/>
      <c r="E1" s="96" t="s">
        <v>356</v>
      </c>
      <c r="F1" s="97"/>
      <c r="G1" s="98"/>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2019-03-28T16:03:10Z</dcterms:modified>
</cp:coreProperties>
</file>