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<sst xmlns="http://schemas.openxmlformats.org/spreadsheetml/2006/main" count="977" uniqueCount="378">
  <si>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</si>
  <si>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</si>
  <si>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</si>
  <si>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</si>
  <si>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</si>
  <si>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</si>
  <si>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</si>
  <si>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</si>
  <si>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</si>
  <si>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</si>
  <si>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</si>
  <si>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</si>
  <si>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</si>
  <si>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</si>
  <si>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</si>
  <si>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</si>
  <si>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</si>
  <si>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</si>
  <si>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</si>
  <si>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</si>
  <si>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</si>
  <si>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</si>
  <si>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</si>
  <si>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</si>
  <si>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</si>
  <si>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</si>
  <si>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</si>
  <si>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</si>
  <si>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</si>
  <si>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</si>
  <si>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</si>
  <si>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</si>
  <si>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</si>
  <si>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</si>
  <si>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</si>
  <si>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</si>
  <si>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</si>
  <si>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</si>
  <si>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</si>
  <si>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</si>
  <si>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</si>
  <si>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</si>
  <si>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</si>
  <si>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</si>
  <si>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</si>
  <si>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</si>
  <si>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</si>
  <si>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</si>
  <si>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</si>
  <si>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</si>
  <si>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</si>
  <si>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</si>
  <si>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</si>
  <si>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</si>
  <si>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</si>
  <si>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</si>
  <si>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</si>
  <si>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</si>
  <si>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</si>
  <si>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</si>
  <si>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</si>
  <si>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</si>
  <si>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</si>
  <si>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</si>
  <si>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</si>
  <si>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</si>
  <si>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</si>
  <si>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</si>
  <si>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</si>
  <si>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</si>
  <si>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</si>
  <si>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</si>
  <si>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</si>
  <si>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</si>
  <si>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</si>
  <si>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</si>
  <si>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</si>
  <si>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</si>
  <si>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</si>
  <si>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</si>
  <si>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</si>
  <si>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</si>
  <si>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</si>
  <si>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</si>
  <si>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</si>
  <si>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</si>
  <si>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</si>
  <si>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</si>
  <si>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</si>
  <si>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</si>
  <si>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</si>
  <si>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</si>
  <si>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</si>
  <si>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</si>
  <si>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</si>
  <si>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</si>
  <si>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</si>
  <si>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</si>
  <si>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</si>
  <si>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</si>
  <si>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</si>
  <si>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</si>
  <si>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</si>
  <si>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</si>
  <si>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</si>
  <si>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</si>
  <si>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</si>
  <si>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</si>
  <si>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</si>
  <si>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</si>
  <si>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</si>
  <si>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</si>
  <si>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</si>
  <si>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</si>
  <si>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</si>
  <si>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</si>
  <si>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</si>
  <si>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</si>
  <si>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</si>
  <si>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</si>
  <si>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</si>
  <si>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</si>
  <si>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</si>
  <si>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</si>
  <si>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</si>
  <si>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</si>
  <si>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</si>
  <si>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</si>
  <si>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</si>
  <si>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</si>
  <si>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</si>
  <si>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</si>
  <si>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</si>
  <si>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</si>
  <si>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</si>
  <si>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</si>
  <si>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</si>
  <si>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</si>
  <si>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</si>
  <si>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</si>
  <si>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</si>
  <si>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</si>
  <si>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</si>
  <si>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</si>
  <si>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</si>
  <si>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</si>
  <si>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</si>
  <si>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</si>
  <si>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</si>
  <si>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</si>
  <si>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</si>
  <si>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</si>
  <si>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</si>
  <si>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</si>
  <si>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</si>
  <si>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</si>
  <si>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</si>
  <si>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</si>
  <si>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</si>
  <si>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</si>
  <si>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</si>
  <si>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</si>
  <si>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</si>
  <si>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</si>
  <si>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</si>
  <si>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</si>
  <si>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</si>
  <si>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</si>
  <si>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</si>
  <si>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</si>
  <si>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</si>
  <si>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</si>
  <si>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</si>
  <si>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</si>
  <si>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</si>
  <si>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</si>
  <si>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</si>
  <si>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</si>
  <si>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</si>
  <si>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</si>
  <si>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</si>
  <si>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</si>
  <si>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</si>
  <si>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</si>
  <si>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</si>
  <si>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</si>
  <si>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</si>
  <si>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</si>
  <si>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</si>
  <si>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</si>
  <si>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</si>
  <si>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</si>
  <si>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</si>
  <si>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</si>
  <si>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</si>
  <si>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</si>
  <si>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</si>
  <si>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</si>
  <si>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</si>
  <si>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</si>
  <si>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</si>
  <si>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</si>
  <si>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</si>
  <si>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</si>
  <si>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</si>
  <si>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</si>
  <si>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</si>
  <si>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</si>
  <si>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</si>
  <si>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</si>
  <si>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</si>
  <si>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</si>
  <si>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</si>
  <si>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</si>
  <si>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</si>
  <si>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</si>
  <si>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</si>
  <si>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</si>
  <si>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</si>
  <si>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</si>
  <si>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</si>
  <si>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</si>
  <si>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</si>
  <si>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</si>
  <si>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</si>
  <si>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</si>
  <si>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</si>
  <si>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</si>
  <si>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</si>
  <si>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</si>
  <si>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</si>
  <si>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</si>
  <si>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</si>
  <si>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</si>
  <si>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</si>
  <si>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</si>
  <si>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</si>
  <si>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</si>
  <si>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</si>
  <si>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</si>
  <si>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</si>
  <si>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</si>
  <si>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</si>
  <si>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</si>
  <si>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</si>
  <si>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</si>
  <si>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</si>
  <si>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</si>
  <si>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</si>
  <si>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</si>
  <si>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</si>
  <si>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</si>
  <si>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</si>
  <si>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</si>
  <si>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</si>
  <si>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</si>
  <si>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</si>
  <si>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</si>
  <si>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</si>
  <si>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</si>
  <si>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</si>
  <si>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</si>
  <si>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</si>
  <si>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</si>
  <si>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</si>
  <si>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</si>
  <si>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</si>
  <si>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</si>
  <si>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</si>
  <si>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</si>
  <si>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</si>
  <si>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</si>
  <si>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</si>
  <si>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</si>
  <si>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</si>
  <si>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</si>
  <si>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</si>
  <si>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</si>
  <si>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</si>
  <si>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</si>
  <si>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</si>
  <si>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</si>
  <si>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</si>
  <si>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</si>
  <si>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</si>
  <si>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</si>
  <si>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</si>
  <si>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</si>
  <si>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</si>
  <si>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</si>
  <si>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</si>
  <si>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</si>
  <si>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</si>
  <si>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</si>
  <si>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</si>
  <si>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</si>
  <si>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</si>
  <si>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</si>
  <si>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</si>
  <si>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</si>
  <si>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</si>
  <si>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</si>
  <si>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</si>
  <si>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</si>
  <si>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</si>
  <si>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</si>
  <si>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</si>
  <si>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</si>
  <si>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</si>
  <si>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</si>
  <si>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</si>
  <si>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</si>
  <si>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</si>
  <si>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</si>
  <si>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</si>
  <si>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</si>
  <si>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</si>
  <si>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</si>
  <si>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</si>
  <si>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</si>
  <si>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</si>
  <si>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</si>
  <si>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</si>
  <si>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</si>
  <si>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</si>
  <si>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</si>
  <si>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</si>
  <si>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</si>
  <si>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</si>
  <si>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</si>
  <si>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</si>
  <si>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</si>
  <si>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</si>
  <si>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</si>
  <si>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</si>
  <si>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</si>
  <si>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</si>
  <si>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</si>
  <si>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</si>
  <si>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</si>
  <si>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</si>
  <si>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</si>
  <si>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</si>
  <si>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</si>
  <si>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</si>
  <si>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</si>
  <si>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</si>
  <si>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</si>
  <si>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</si>
  <si>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</si>
  <si>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</si>
  <si>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</si>
  <si>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</si>
  <si>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</si>
  <si>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</si>
  <si>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</si>
  <si>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</si>
  <si>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</si>
  <si>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</si>
  <si>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</si>
  <si>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</si>
  <si>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</si>
  <si>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</si>
  <si>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</si>
  <si>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</si>
  <si>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</si>
  <si>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</si>
  <si>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</si>
  <si>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</si>
  <si>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</si>
  <si>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</si>
  <si>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</si>
  <si>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</si>
  <si>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YES</t>
  </si>
  <si>
    <t>#3</t>
  </si>
  <si>
    <t>iAM Urgent</t>
  </si>
  <si>
    <t>13_6151_MRS</t>
  </si>
  <si>
    <t>iAM Release 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</si>
</sst>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abSelected="1" workbookViewId="0">
      <selection activeCell="G9" sqref="G9"/>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377</v>
      </c>
      <c r="P1" s="71"/>
    </row>
    <row r="2" spans="1:16" ht="15.75" thickBot="1" x14ac:dyDescent="0.3">
      <c r="A2" s="36" t="s">
        <v>361</v>
      </c>
      <c r="B2" s="61" t="s">
        <v>43</v>
      </c>
      <c r="C2" s="37" t="s">
        <v>342</v>
      </c>
      <c r="D2" s="16" t="s">
        <v>13</v>
      </c>
      <c r="E2" s="65" t="s">
        <v>364</v>
      </c>
      <c r="F2" s="17" t="s">
        <v>367</v>
      </c>
      <c r="G2" s="22" t="s">
        <v>13</v>
      </c>
      <c r="H2" s="23" t="s">
        <v>360</v>
      </c>
      <c r="I2" s="31" t="s">
        <v>13</v>
      </c>
      <c r="J2" s="45" t="s">
        <v>13</v>
      </c>
      <c r="K2" s="50" t="s">
        <v>13</v>
      </c>
      <c r="L2" s="51" t="s">
        <v>359</v>
      </c>
      <c r="M2" s="50" t="s">
        <v>13</v>
      </c>
      <c r="N2" s="51" t="s">
        <v>359</v>
      </c>
      <c r="O2" s="50" t="s">
        <v>13</v>
      </c>
      <c r="P2" s="51" t="s">
        <v>359</v>
      </c>
    </row>
    <row r="3" spans="1:16" x14ac:dyDescent="0.25">
      <c r="A3" s="38">
        <v>2679</v>
      </c>
      <c r="B3" s="62" t="s">
        <v>349</v>
      </c>
      <c r="C3" s="39" t="s">
        <v>358</v>
      </c>
      <c r="D3" s="18"/>
      <c r="E3" s="66"/>
      <c r="F3" s="67"/>
      <c r="G3" s="24"/>
      <c r="H3" s="25"/>
      <c r="I3" s="32"/>
      <c r="J3" s="46"/>
      <c r="K3" s="52"/>
      <c r="L3" s="53"/>
      <c r="M3" s="52">
        <v>6165</v>
      </c>
      <c r="N3" s="53" t="s">
        <v>351</v>
      </c>
      <c r="O3" s="52">
        <v>6034</v>
      </c>
      <c r="P3" s="53" t="s">
        <v>351</v>
      </c>
    </row>
    <row r="4" spans="1:16" x14ac:dyDescent="0.25">
      <c r="A4" s="40">
        <v>6086</v>
      </c>
      <c r="B4" s="63" t="s">
        <v>362</v>
      </c>
      <c r="C4" s="41" t="s">
        <v>363</v>
      </c>
      <c r="D4" s="19">
        <v>6086</v>
      </c>
      <c r="E4" s="66" t="s">
        <v>366</v>
      </c>
      <c r="F4" s="68">
        <v>12</v>
      </c>
      <c r="G4" s="26"/>
      <c r="H4" s="27"/>
      <c r="I4" s="33"/>
      <c r="J4" s="47"/>
      <c r="K4" s="54"/>
      <c r="L4" s="55"/>
      <c r="M4" s="54"/>
      <c r="N4" s="55"/>
      <c r="O4" s="54"/>
      <c r="P4" s="55"/>
    </row>
    <row r="5" spans="1:16" x14ac:dyDescent="0.25">
      <c r="A5" s="40">
        <v>6158</v>
      </c>
      <c r="B5" s="63" t="s">
        <v>371</v>
      </c>
      <c r="C5" s="41" t="s">
        <v>372</v>
      </c>
      <c r="D5" s="19">
        <v>6158</v>
      </c>
      <c r="E5" s="66" t="s">
        <v>365</v>
      </c>
      <c r="F5" s="68"/>
      <c r="G5" s="26">
        <v>6158</v>
      </c>
      <c r="H5" s="27" t="s">
        <v>374</v>
      </c>
      <c r="I5" s="33"/>
      <c r="J5" s="47"/>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v>6151</v>
      </c>
      <c r="B16" s="63" t="s">
        <v>375</v>
      </c>
      <c r="C16" s="41" t="s">
        <v>376</v>
      </c>
      <c r="D16" s="19"/>
      <c r="E16" s="66"/>
      <c r="F16" s="68"/>
      <c r="G16" s="26"/>
      <c r="H16" s="27"/>
      <c r="I16" s="33"/>
      <c r="J16" s="47">
        <v>6151</v>
      </c>
      <c r="K16" s="54"/>
      <c r="L16" s="55"/>
      <c r="M16" s="54"/>
      <c r="N16" s="55"/>
      <c r="O16" s="54"/>
      <c r="P16" s="55"/>
    </row>
    <row r="17" spans="1:16" x14ac:dyDescent="0.25">
      <c r="A17" s="40">
        <v>6146</v>
      </c>
      <c r="B17" s="63" t="s">
        <v>346</v>
      </c>
      <c r="C17" s="41" t="s">
        <v>368</v>
      </c>
      <c r="D17" s="19"/>
      <c r="E17" s="66"/>
      <c r="F17" s="68"/>
      <c r="G17" s="26">
        <v>6146</v>
      </c>
      <c r="H17" s="27"/>
      <c r="I17" s="33"/>
      <c r="J17" s="47"/>
      <c r="K17" s="54"/>
      <c r="L17" s="55"/>
      <c r="M17" s="54"/>
      <c r="N17" s="55"/>
      <c r="O17" s="54"/>
      <c r="P17" s="55"/>
    </row>
    <row r="18" spans="1:16" x14ac:dyDescent="0.25">
      <c r="A18" s="40">
        <v>6125</v>
      </c>
      <c r="B18" s="63" t="s">
        <v>346</v>
      </c>
      <c r="C18" s="41" t="s">
        <v>368</v>
      </c>
      <c r="D18" s="19"/>
      <c r="E18" s="66"/>
      <c r="F18" s="68"/>
      <c r="G18" s="26">
        <v>6125</v>
      </c>
      <c r="H18" s="27"/>
      <c r="I18" s="33"/>
      <c r="J18" s="47"/>
      <c r="K18" s="54"/>
      <c r="L18" s="55"/>
      <c r="M18" s="54"/>
      <c r="N18" s="55"/>
      <c r="O18" s="54"/>
      <c r="P18" s="55"/>
    </row>
    <row r="19" spans="1:16" x14ac:dyDescent="0.25">
      <c r="A19" s="40">
        <v>6127</v>
      </c>
      <c r="B19" s="63" t="s">
        <v>346</v>
      </c>
      <c r="C19" s="41" t="s">
        <v>368</v>
      </c>
      <c r="D19" s="19"/>
      <c r="E19" s="66"/>
      <c r="F19" s="68"/>
      <c r="G19" s="26">
        <v>6127</v>
      </c>
      <c r="H19" s="27"/>
      <c r="I19" s="33"/>
      <c r="J19" s="47"/>
      <c r="K19" s="54"/>
      <c r="L19" s="55"/>
      <c r="M19" s="54"/>
      <c r="N19" s="55"/>
      <c r="O19" s="54"/>
      <c r="P19" s="55"/>
    </row>
    <row r="20" spans="1:16" x14ac:dyDescent="0.25">
      <c r="A20" s="40">
        <v>6126</v>
      </c>
      <c r="B20" s="63" t="s">
        <v>346</v>
      </c>
      <c r="C20" s="41" t="s">
        <v>368</v>
      </c>
      <c r="D20" s="19"/>
      <c r="E20" s="66"/>
      <c r="F20" s="68"/>
      <c r="G20" s="26">
        <v>6126</v>
      </c>
      <c r="H20" s="27"/>
      <c r="I20" s="33"/>
      <c r="J20" s="47"/>
      <c r="K20" s="54"/>
      <c r="L20" s="55"/>
      <c r="M20" s="54"/>
      <c r="N20" s="55"/>
      <c r="O20" s="54"/>
      <c r="P20" s="55"/>
    </row>
    <row r="21" spans="1:16" x14ac:dyDescent="0.25">
      <c r="A21" s="40">
        <v>6124</v>
      </c>
      <c r="B21" s="63" t="s">
        <v>346</v>
      </c>
      <c r="C21" s="41" t="s">
        <v>368</v>
      </c>
      <c r="D21" s="19"/>
      <c r="E21" s="66"/>
      <c r="F21" s="68"/>
      <c r="G21" s="26">
        <v>6124</v>
      </c>
      <c r="H21" s="27"/>
      <c r="I21" s="33"/>
      <c r="J21" s="47"/>
      <c r="K21" s="54"/>
      <c r="L21" s="55"/>
      <c r="M21" s="54"/>
      <c r="N21" s="55"/>
      <c r="O21" s="54"/>
      <c r="P21" s="55"/>
    </row>
    <row r="22" spans="1:16" x14ac:dyDescent="0.25">
      <c r="A22" s="40">
        <v>6123</v>
      </c>
      <c r="B22" s="63" t="s">
        <v>346</v>
      </c>
      <c r="C22" s="41" t="s">
        <v>368</v>
      </c>
      <c r="D22" s="19"/>
      <c r="E22" s="66"/>
      <c r="F22" s="68"/>
      <c r="G22" s="26">
        <v>6123</v>
      </c>
      <c r="H22" s="27"/>
      <c r="I22" s="33"/>
      <c r="J22" s="47"/>
      <c r="K22" s="54"/>
      <c r="L22" s="55"/>
      <c r="M22" s="54"/>
      <c r="N22" s="55"/>
      <c r="O22" s="54"/>
      <c r="P22" s="55"/>
    </row>
    <row r="23" spans="1:16" x14ac:dyDescent="0.25">
      <c r="A23" s="40">
        <v>6046</v>
      </c>
      <c r="B23" s="63" t="s">
        <v>346</v>
      </c>
      <c r="C23" s="41" t="s">
        <v>368</v>
      </c>
      <c r="D23" s="19"/>
      <c r="E23" s="66"/>
      <c r="F23" s="68"/>
      <c r="G23" s="26">
        <v>6046</v>
      </c>
      <c r="H23" s="27"/>
      <c r="I23" s="33"/>
      <c r="J23" s="47"/>
      <c r="K23" s="54"/>
      <c r="L23" s="55"/>
      <c r="M23" s="54"/>
      <c r="N23" s="55"/>
      <c r="O23" s="54"/>
      <c r="P23" s="55"/>
    </row>
    <row r="24" spans="1:16" x14ac:dyDescent="0.25">
      <c r="A24" s="40">
        <v>6116</v>
      </c>
      <c r="B24" s="63" t="s">
        <v>346</v>
      </c>
      <c r="C24" s="41" t="s">
        <v>369</v>
      </c>
      <c r="D24" s="19"/>
      <c r="E24" s="66"/>
      <c r="F24" s="68"/>
      <c r="G24" s="26">
        <v>6116</v>
      </c>
      <c r="H24" s="27"/>
      <c r="I24" s="33"/>
      <c r="J24" s="47"/>
      <c r="K24" s="54"/>
      <c r="L24" s="55"/>
      <c r="M24" s="54"/>
      <c r="N24" s="55"/>
      <c r="O24" s="54"/>
      <c r="P24" s="55"/>
    </row>
    <row r="25" spans="1:16" ht="15.75" thickBot="1" x14ac:dyDescent="0.3">
      <c r="A25" s="43">
        <v>6118</v>
      </c>
      <c r="B25" s="64" t="s">
        <v>346</v>
      </c>
      <c r="C25" s="44" t="s">
        <v>368</v>
      </c>
      <c r="D25" s="21"/>
      <c r="E25" s="70" t="s">
        <v>365</v>
      </c>
      <c r="F25" s="69"/>
      <c r="G25" s="29">
        <v>6118</v>
      </c>
      <c r="H25" s="30" t="s">
        <v>370</v>
      </c>
      <c r="I25" s="35"/>
      <c r="J25" s="49"/>
      <c r="K25" s="57"/>
      <c r="L25" s="58"/>
      <c r="M25" s="57"/>
      <c r="N25" s="58"/>
      <c r="O25" s="57"/>
      <c r="P25" s="58"/>
    </row>
    <row r="26" spans="1:16" ht="15.75" thickTop="1" x14ac:dyDescent="0.25"/>
    <row r="28" spans="1:16" x14ac:dyDescent="0.25">
      <c r="E28" s="66" t="s">
        <v>366</v>
      </c>
    </row>
    <row r="29" spans="1:16" x14ac:dyDescent="0.25">
      <c r="E29" s="66" t="s">
        <v>365</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H11" sqref="H11"/>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workbookViewId="0">
      <selection activeCell="I5" sqref="I5"/>
    </sheetView>
  </sheetViews>
  <sheetFormatPr defaultColWidth="11.42578125" defaultRowHeight="15" x14ac:dyDescent="0.25"/>
  <cols>
    <col min="1" max="1" width="16.85546875" customWidth="1"/>
    <col min="11" max="11" width="11.85546875" customWidth="1"/>
  </cols>
  <sheetData>
    <row r="1" spans="1:11" x14ac:dyDescent="0.25">
      <c r="A1" t="s">
        <v>155</v>
      </c>
      <c r="B1" s="7">
        <v>0.67</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v>
      </c>
      <c r="C3" s="9">
        <v>0.35416666666666669</v>
      </c>
      <c r="D3" s="9">
        <v>0.72916666666666663</v>
      </c>
      <c r="E3" s="9"/>
      <c r="F3" s="9"/>
      <c r="G3" s="9">
        <v>4.1666666666666664E-2</v>
      </c>
      <c r="H3" s="11">
        <f>IF(I3="YES",D3-C3+F3-E3-G3,0)</f>
        <v>0.33333333333333326</v>
      </c>
      <c r="I3" t="s">
        <v>373</v>
      </c>
      <c r="J3">
        <f>IF(I3="YES",8,0)</f>
        <v>8</v>
      </c>
      <c r="K3" s="7">
        <f>B3-J3</f>
        <v>0</v>
      </c>
    </row>
    <row r="4" spans="1:11" x14ac:dyDescent="0.25">
      <c r="A4" t="s">
        <v>151</v>
      </c>
      <c r="B4" s="7">
        <f t="shared" ref="B4:B7" si="0">HOUR(H4)+(MINUTE(H4)/60)</f>
        <v>8</v>
      </c>
      <c r="C4" s="9">
        <v>0.3576388888888889</v>
      </c>
      <c r="D4" s="9">
        <v>0.73263888888888884</v>
      </c>
      <c r="E4" s="9"/>
      <c r="F4" s="9"/>
      <c r="G4" s="9">
        <v>4.1666666666666664E-2</v>
      </c>
      <c r="H4" s="11">
        <f t="shared" ref="H4:H7" si="1">IF(I4="YES",D4-C4+F4-E4-G4,0)</f>
        <v>0.33333333333333326</v>
      </c>
      <c r="I4" t="s">
        <v>373</v>
      </c>
      <c r="J4">
        <f>IF(I4="YES",8,0)</f>
        <v>8</v>
      </c>
      <c r="K4" s="7">
        <f t="shared" ref="K4:K7" si="2">B4-J4</f>
        <v>0</v>
      </c>
    </row>
    <row r="5" spans="1:11" x14ac:dyDescent="0.25">
      <c r="A5" t="s">
        <v>152</v>
      </c>
      <c r="B5" s="7">
        <f t="shared" si="0"/>
        <v>8</v>
      </c>
      <c r="C5" s="9">
        <v>0.36805555555555558</v>
      </c>
      <c r="D5" s="9">
        <v>0.74305555555555547</v>
      </c>
      <c r="E5" s="9"/>
      <c r="F5" s="9"/>
      <c r="G5" s="9">
        <v>4.1666666666666664E-2</v>
      </c>
      <c r="H5" s="11">
        <f t="shared" si="1"/>
        <v>0.3333333333333332</v>
      </c>
      <c r="I5" t="s">
        <v>373</v>
      </c>
      <c r="J5">
        <f t="shared" ref="J5:J6" si="3">IF(I5="YES",8,0)</f>
        <v>8</v>
      </c>
      <c r="K5" s="7">
        <f t="shared" si="2"/>
        <v>0</v>
      </c>
    </row>
    <row r="6" spans="1:11" x14ac:dyDescent="0.25">
      <c r="A6" t="s">
        <v>153</v>
      </c>
      <c r="B6" s="7">
        <f t="shared" si="0"/>
        <v>0</v>
      </c>
      <c r="C6" s="9">
        <v>0.36805555555555558</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0.3576388888888889</v>
      </c>
      <c r="D7" s="9">
        <v>0.73263888888888884</v>
      </c>
      <c r="E7" s="9"/>
      <c r="F7" s="9"/>
      <c r="G7" s="9">
        <v>4.1666666666666664E-2</v>
      </c>
      <c r="H7" s="11">
        <f t="shared" si="1"/>
        <v>0</v>
      </c>
      <c r="J7">
        <f>IF(I7="YES",6,0)</f>
        <v>0</v>
      </c>
      <c r="K7" s="7">
        <f t="shared" si="2"/>
        <v>0</v>
      </c>
    </row>
    <row r="8" spans="1:11" x14ac:dyDescent="0.25">
      <c r="B8" s="7"/>
      <c r="K8" s="7"/>
    </row>
    <row r="9" spans="1:11" x14ac:dyDescent="0.25">
      <c r="A9" t="s">
        <v>156</v>
      </c>
      <c r="B9" s="7">
        <f>SUM(B1:B7)</f>
        <v>24.67</v>
      </c>
      <c r="C9" s="14"/>
      <c r="D9" s="14"/>
      <c r="E9" s="14"/>
      <c r="F9" s="14"/>
      <c r="G9" s="14"/>
      <c r="H9" s="14"/>
      <c r="K9" s="7">
        <f>SUM(K3:K7)</f>
        <v>0</v>
      </c>
    </row>
    <row r="10" spans="1:11" x14ac:dyDescent="0.25">
      <c r="A10" t="s">
        <v>157</v>
      </c>
      <c r="B10" s="7">
        <f>J10</f>
        <v>24</v>
      </c>
      <c r="C10" s="14"/>
      <c r="D10" s="14"/>
      <c r="E10" s="14"/>
      <c r="F10" s="14"/>
      <c r="G10" s="14"/>
      <c r="H10" s="14"/>
      <c r="J10">
        <f>SUM(J3:J7)</f>
        <v>24</v>
      </c>
      <c r="K10" s="7"/>
    </row>
    <row r="11" spans="1:11" x14ac:dyDescent="0.25">
      <c r="A11" t="s">
        <v>158</v>
      </c>
      <c r="B11" s="7">
        <f>B9-B10</f>
        <v>0.67000000000000171</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2018-07-18T13:04:08Z</dcterms:modified>
</cp:coreProperties>
</file>