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1D2E3157-1FB8-4CD4-96AD-312B20E6EB37}" xr6:coauthVersionLast="31" xr6:coauthVersionMax="31" xr10:uidLastSave="{00000000-0000-0000-0000-000000000000}"/>
  <bookViews>
    <workbookView xWindow="0" yWindow="0" windowWidth="16995" windowHeight="8070" activeTab="3" xr2:uid="{00000000-000D-0000-FFFF-FFFF00000000}"/>
  </bookViews>
  <sheets>
    <sheet name="Virfac" sheetId="4" r:id="rId1"/>
    <sheet name="Branches" sheetId="8" r:id="rId2"/>
    <sheet name="History Released" sheetId="7" r:id="rId3"/>
    <sheet name="Hours" sheetId="2"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<sst xmlns="http://schemas.openxmlformats.org/spreadsheetml/2006/main" count="1050" uniqueCount="391">
  <si>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</si>
  <si>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</si>
  <si>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</si>
  <si>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</si>
  <si>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</si>
  <si>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</si>
  <si>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</si>
  <si>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</si>
  <si>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</si>
  <si>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</si>
  <si>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</si>
  <si>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</si>
  <si>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</si>
  <si>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</si>
  <si>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</si>
  <si>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</si>
  <si>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</si>
  <si>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</si>
  <si>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</si>
  <si>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</si>
  <si>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</si>
  <si>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</si>
  <si>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</si>
  <si>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</si>
  <si>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</si>
  <si>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</si>
  <si>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</si>
  <si>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</si>
  <si>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</si>
  <si>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</si>
  <si>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</si>
  <si>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</si>
  <si>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</si>
  <si>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</si>
  <si>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</si>
  <si>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</si>
  <si>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</si>
  <si>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</si>
  <si>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</si>
  <si>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</si>
  <si>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</si>
  <si>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</si>
  <si>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</si>
  <si>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</si>
  <si>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</si>
  <si>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</si>
  <si>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</si>
  <si>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</si>
  <si>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</si>
  <si>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</si>
  <si>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</si>
  <si>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</si>
  <si>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</si>
  <si>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</si>
  <si>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</si>
  <si>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</si>
  <si>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</si>
  <si>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</si>
  <si>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</si>
  <si>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</si>
  <si>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</si>
  <si>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</si>
  <si>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</si>
  <si>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</si>
  <si>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</si>
  <si>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</si>
  <si>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</si>
  <si>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</si>
  <si>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</si>
  <si>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</si>
  <si>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</si>
  <si>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</si>
  <si>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</si>
  <si>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</si>
  <si>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</si>
  <si>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</si>
  <si>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</si>
  <si>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</si>
  <si>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</si>
  <si>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</si>
  <si>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</si>
  <si>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</si>
  <si>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</si>
  <si>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</si>
  <si>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</si>
  <si>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</si>
  <si>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</si>
  <si>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</si>
  <si>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</si>
  <si>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</si>
  <si>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</si>
  <si>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</si>
  <si>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</si>
  <si>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</si>
  <si>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</si>
  <si>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</si>
  <si>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</si>
  <si>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</si>
  <si>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</si>
  <si>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</si>
  <si>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</si>
  <si>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</si>
  <si>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</si>
  <si>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</si>
  <si>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</si>
  <si>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</si>
  <si>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</si>
  <si>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</si>
  <si>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</si>
  <si>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</si>
  <si>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</si>
  <si>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</si>
  <si>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</si>
  <si>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</si>
  <si>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</si>
  <si>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</si>
  <si>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</si>
  <si>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</si>
  <si>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</si>
  <si>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</si>
  <si>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</si>
  <si>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</si>
  <si>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</si>
  <si>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</si>
  <si>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</si>
  <si>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</si>
  <si>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</si>
  <si>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</si>
  <si>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</si>
  <si>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</si>
  <si>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</si>
  <si>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</si>
  <si>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</si>
  <si>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</si>
  <si>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</si>
  <si>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</si>
  <si>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</si>
  <si>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</si>
  <si>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</si>
  <si>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</si>
  <si>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</si>
  <si>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</si>
  <si>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</si>
  <si>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</si>
  <si>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</si>
  <si>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</si>
  <si>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</si>
  <si>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</si>
  <si>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</si>
  <si>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</si>
  <si>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</si>
  <si>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</si>
  <si>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</si>
  <si>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</si>
  <si>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</si>
  <si>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</si>
  <si>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</si>
  <si>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</si>
  <si>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</si>
  <si>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</si>
  <si>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</si>
  <si>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</si>
  <si>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</si>
  <si>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</si>
  <si>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</si>
  <si>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</si>
  <si>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</si>
  <si>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</si>
  <si>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</si>
  <si>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</si>
  <si>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</si>
  <si>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</si>
  <si>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</si>
  <si>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</si>
  <si>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</si>
  <si>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</si>
  <si>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</si>
  <si>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</si>
  <si>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</si>
  <si>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</si>
  <si>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</si>
  <si>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</si>
  <si>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</si>
  <si>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</si>
  <si>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</si>
  <si>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</si>
  <si>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</si>
  <si>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</si>
  <si>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</si>
  <si>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</si>
  <si>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</si>
  <si>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</si>
  <si>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</si>
  <si>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</si>
  <si>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</si>
  <si>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</si>
  <si>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</si>
  <si>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</si>
  <si>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</si>
  <si>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</si>
  <si>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</si>
  <si>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</si>
  <si>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</si>
  <si>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</si>
  <si>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</si>
  <si>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</si>
  <si>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</si>
  <si>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</si>
  <si>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</si>
  <si>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</si>
  <si>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</si>
  <si>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</si>
  <si>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</si>
  <si>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</si>
  <si>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</si>
  <si>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</si>
  <si>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</si>
  <si>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</si>
  <si>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</si>
  <si>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</si>
  <si>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</si>
  <si>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</si>
  <si>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</si>
  <si>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</si>
  <si>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</si>
  <si>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</si>
  <si>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</si>
  <si>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</si>
  <si>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</si>
  <si>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</si>
  <si>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</si>
  <si>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</si>
  <si>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</si>
  <si>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</si>
  <si>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</si>
  <si>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</si>
  <si>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</si>
  <si>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</si>
  <si>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</si>
  <si>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</si>
  <si>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</si>
  <si>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</si>
  <si>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</si>
  <si>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</si>
  <si>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</si>
  <si>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</si>
  <si>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</si>
  <si>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</si>
  <si>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</si>
  <si>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</si>
  <si>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</si>
  <si>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</si>
  <si>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</si>
  <si>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</si>
  <si>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</si>
  <si>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</si>
  <si>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</si>
  <si>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</si>
  <si>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</si>
  <si>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</si>
  <si>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</si>
  <si>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</si>
  <si>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</si>
  <si>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</si>
  <si>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</si>
  <si>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</si>
  <si>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</si>
  <si>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</si>
  <si>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</si>
  <si>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</si>
  <si>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</si>
  <si>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</si>
  <si>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</si>
  <si>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</si>
  <si>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</si>
  <si>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</si>
  <si>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</si>
  <si>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</si>
  <si>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</si>
  <si>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</si>
  <si>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</si>
  <si>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</si>
  <si>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</si>
  <si>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</si>
  <si>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</si>
  <si>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</si>
  <si>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</si>
  <si>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</si>
  <si>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</si>
  <si>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</si>
  <si>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</si>
  <si>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</si>
  <si>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</si>
  <si>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</si>
  <si>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</si>
  <si>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</si>
  <si>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</si>
  <si>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</si>
  <si>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</si>
  <si>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</si>
  <si>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</si>
  <si>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</si>
  <si>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</si>
  <si>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</si>
  <si>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</si>
  <si>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</si>
  <si>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</si>
  <si>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</si>
  <si>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</si>
  <si>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</si>
  <si>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</si>
  <si>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</si>
  <si>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</si>
  <si>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</si>
  <si>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</si>
  <si>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</si>
  <si>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</si>
  <si>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</si>
  <si>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</si>
  <si>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</si>
  <si>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</si>
  <si>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</si>
  <si>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</si>
  <si>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</si>
  <si>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</si>
  <si>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</si>
  <si>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</si>
  <si>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</si>
  <si>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</si>
  <si>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</si>
  <si>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</si>
  <si>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</si>
  <si>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</si>
  <si>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</si>
  <si>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</si>
  <si>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</si>
  <si>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</si>
  <si>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</si>
  <si>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</si>
  <si>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</si>
  <si>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</si>
  <si>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</si>
  <si>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</si>
  <si>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</si>
  <si>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</si>
  <si>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</si>
  <si>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</si>
  <si>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</si>
  <si>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</si>
  <si>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</si>
  <si>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</si>
  <si>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</si>
  <si>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</si>
  <si>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</si>
  <si>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</si>
  <si>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</si>
  <si>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</si>
  <si>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</si>
  <si>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</si>
  <si>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</si>
  <si>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</si>
  <si>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</si>
  <si>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</si>
  <si>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</si>
  <si>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</si>
  <si>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</si>
  <si>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</si>
  <si>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</si>
  <si>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</si>
  <si>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</si>
  <si>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</si>
  <si>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</si>
  <si>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</si>
  <si>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</si>
  <si>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</si>
  <si>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</si>
  <si>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</si>
  <si>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</si>
  <si>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</si>
  <si>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</si>
  <si>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</si>
  <si>
    <t>Project</t>
  </si>
  <si>
    <t>Open Branches</t>
  </si>
  <si>
    <t>Pending to Delete (Closed)</t>
  </si>
  <si>
    <t>Virfac</t>
  </si>
  <si>
    <t>iAM</t>
  </si>
  <si>
    <t>master_1911_MRS</t>
  </si>
  <si>
    <t>master_5457_MRS</t>
  </si>
  <si>
    <t>master_6110_MRS</t>
  </si>
  <si>
    <t>master_MatMngr_6324_MRS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</si>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</sst>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21">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8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7"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workbookViewId="0">
      <selection activeCell="I1" sqref="I1:I1048576"/>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6" t="s">
        <v>339</v>
      </c>
      <c r="B1" s="77"/>
      <c r="C1" s="78"/>
      <c r="D1" s="80" t="s">
        <v>119</v>
      </c>
      <c r="E1" s="81"/>
      <c r="F1" s="82"/>
      <c r="G1" s="79" t="s">
        <v>340</v>
      </c>
      <c r="H1" s="79"/>
      <c r="I1" s="59" t="s">
        <v>341</v>
      </c>
      <c r="J1" s="60" t="s">
        <v>345</v>
      </c>
      <c r="K1" s="75" t="s">
        <v>356</v>
      </c>
      <c r="L1" s="75"/>
      <c r="M1" s="75" t="s">
        <v>354</v>
      </c>
      <c r="N1" s="75"/>
      <c r="O1" s="75" t="s">
        <v>372</v>
      </c>
      <c r="P1" s="7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0"/>
  <sheetViews>
    <sheetView workbookViewId="0">
      <selection activeCell="D7" sqref="D7"/>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76" t="s">
        <v>382</v>
      </c>
      <c r="B1" s="77"/>
      <c r="C1" s="78"/>
      <c r="D1" s="59" t="s">
        <v>383</v>
      </c>
    </row>
    <row r="2" spans="1:4" ht="15.75" thickBot="1" x14ac:dyDescent="0.3">
      <c r="A2" s="36" t="s">
        <v>360</v>
      </c>
      <c r="B2" s="61" t="s">
        <v>381</v>
      </c>
      <c r="C2" s="37" t="s">
        <v>342</v>
      </c>
      <c r="D2" s="71" t="s">
        <v>342</v>
      </c>
    </row>
    <row r="3" spans="1:4" x14ac:dyDescent="0.25">
      <c r="A3" s="38">
        <v>2679</v>
      </c>
      <c r="B3" s="62" t="s">
        <v>384</v>
      </c>
      <c r="C3" s="39" t="s">
        <v>357</v>
      </c>
      <c r="D3" s="72"/>
    </row>
    <row r="4" spans="1:4" x14ac:dyDescent="0.25">
      <c r="A4" s="40">
        <v>6086</v>
      </c>
      <c r="B4" s="63" t="s">
        <v>384</v>
      </c>
      <c r="C4" s="41" t="s">
        <v>362</v>
      </c>
      <c r="D4" s="73"/>
    </row>
    <row r="5" spans="1:4" x14ac:dyDescent="0.25">
      <c r="A5" s="40">
        <v>9158</v>
      </c>
      <c r="B5" s="63" t="s">
        <v>384</v>
      </c>
      <c r="C5" s="41" t="s">
        <v>371</v>
      </c>
      <c r="D5" s="73"/>
    </row>
    <row r="6" spans="1:4" x14ac:dyDescent="0.25">
      <c r="A6" s="42">
        <v>1911</v>
      </c>
      <c r="B6" s="63" t="s">
        <v>384</v>
      </c>
      <c r="C6" s="41" t="s">
        <v>386</v>
      </c>
      <c r="D6" s="73"/>
    </row>
    <row r="7" spans="1:4" x14ac:dyDescent="0.25">
      <c r="A7" s="42">
        <v>5457</v>
      </c>
      <c r="B7" s="63" t="s">
        <v>384</v>
      </c>
      <c r="C7" s="41" t="s">
        <v>387</v>
      </c>
      <c r="D7" s="73" t="s">
        <v>390</v>
      </c>
    </row>
    <row r="8" spans="1:4" x14ac:dyDescent="0.25">
      <c r="A8" s="42">
        <v>6110</v>
      </c>
      <c r="B8" s="63" t="s">
        <v>384</v>
      </c>
      <c r="C8" s="41" t="s">
        <v>388</v>
      </c>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v>6324</v>
      </c>
      <c r="B14" s="63" t="s">
        <v>385</v>
      </c>
      <c r="C14" s="41" t="s">
        <v>389</v>
      </c>
      <c r="D14" s="73"/>
    </row>
    <row r="15" spans="1:4" x14ac:dyDescent="0.25">
      <c r="A15" s="40">
        <v>6213</v>
      </c>
      <c r="B15" s="63" t="s">
        <v>385</v>
      </c>
      <c r="C15" s="41" t="s">
        <v>367</v>
      </c>
      <c r="D15" s="73"/>
    </row>
    <row r="16" spans="1:4" x14ac:dyDescent="0.25">
      <c r="A16" s="40">
        <v>6214</v>
      </c>
      <c r="B16" s="63" t="s">
        <v>385</v>
      </c>
      <c r="C16" s="41" t="s">
        <v>367</v>
      </c>
      <c r="D16" s="73"/>
    </row>
    <row r="17" spans="1:4" x14ac:dyDescent="0.25">
      <c r="A17" s="40">
        <v>6211</v>
      </c>
      <c r="B17" s="63" t="s">
        <v>385</v>
      </c>
      <c r="C17" s="41" t="s">
        <v>378</v>
      </c>
      <c r="D17" s="73"/>
    </row>
    <row r="18" spans="1:4" x14ac:dyDescent="0.25">
      <c r="A18" s="40">
        <v>6160</v>
      </c>
      <c r="B18" s="63" t="s">
        <v>385</v>
      </c>
      <c r="C18" s="41" t="s">
        <v>375</v>
      </c>
      <c r="D18" s="73"/>
    </row>
    <row r="19" spans="1:4" x14ac:dyDescent="0.25">
      <c r="A19" s="40">
        <v>6167</v>
      </c>
      <c r="B19" s="63" t="s">
        <v>385</v>
      </c>
      <c r="C19" s="41" t="s">
        <v>379</v>
      </c>
      <c r="D19" s="73"/>
    </row>
    <row r="20" spans="1:4" x14ac:dyDescent="0.25">
      <c r="A20" s="40">
        <v>6146</v>
      </c>
      <c r="B20" s="63" t="s">
        <v>385</v>
      </c>
      <c r="C20" s="41" t="s">
        <v>367</v>
      </c>
      <c r="D20" s="73"/>
    </row>
    <row r="21" spans="1:4" x14ac:dyDescent="0.25">
      <c r="A21" s="40">
        <v>6125</v>
      </c>
      <c r="B21" s="63" t="s">
        <v>385</v>
      </c>
      <c r="C21" s="41" t="s">
        <v>367</v>
      </c>
      <c r="D21" s="73"/>
    </row>
    <row r="22" spans="1:4" x14ac:dyDescent="0.25">
      <c r="A22" s="40">
        <v>6127</v>
      </c>
      <c r="B22" s="63" t="s">
        <v>385</v>
      </c>
      <c r="C22" s="41" t="s">
        <v>367</v>
      </c>
      <c r="D22" s="73"/>
    </row>
    <row r="23" spans="1:4" x14ac:dyDescent="0.25">
      <c r="A23" s="40">
        <v>6126</v>
      </c>
      <c r="B23" s="63" t="s">
        <v>385</v>
      </c>
      <c r="C23" s="41" t="s">
        <v>367</v>
      </c>
      <c r="D23" s="73"/>
    </row>
    <row r="24" spans="1:4" x14ac:dyDescent="0.25">
      <c r="A24" s="40">
        <v>6124</v>
      </c>
      <c r="B24" s="63" t="s">
        <v>385</v>
      </c>
      <c r="C24" s="41" t="s">
        <v>367</v>
      </c>
      <c r="D24" s="73"/>
    </row>
    <row r="25" spans="1:4" x14ac:dyDescent="0.25">
      <c r="A25" s="40">
        <v>6123</v>
      </c>
      <c r="B25" s="63" t="s">
        <v>385</v>
      </c>
      <c r="C25" s="41" t="s">
        <v>367</v>
      </c>
      <c r="D25" s="73"/>
    </row>
    <row r="26" spans="1:4" x14ac:dyDescent="0.25">
      <c r="A26" s="40">
        <v>6046</v>
      </c>
      <c r="B26" s="63" t="s">
        <v>385</v>
      </c>
      <c r="C26" s="41" t="s">
        <v>367</v>
      </c>
      <c r="D26" s="73"/>
    </row>
    <row r="27" spans="1:4" x14ac:dyDescent="0.25">
      <c r="A27" s="40">
        <v>6116</v>
      </c>
      <c r="B27" s="63" t="s">
        <v>385</v>
      </c>
      <c r="C27" s="41" t="s">
        <v>368</v>
      </c>
      <c r="D27" s="73"/>
    </row>
    <row r="28" spans="1:4" ht="15.75" thickBot="1" x14ac:dyDescent="0.3">
      <c r="A28" s="43">
        <v>6118</v>
      </c>
      <c r="B28" s="70" t="s">
        <v>385</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137"/>
  <sheetViews>
    <sheetView workbookViewId="0">
      <selection activeCell="G20" sqref="G20"/>
    </sheetView>
  </sheetViews>
  <sheetFormatPr defaultColWidth="8.85546875" defaultRowHeight="15" x14ac:dyDescent="0.25"/>
  <cols>
    <col min="1" max="1" width="16.85546875" customWidth="1"/>
    <col min="2" max="2" width="19" customWidth="1"/>
    <col min="3" max="3" width="16.85546875" customWidth="1"/>
    <col min="4" max="4" width="19" customWidth="1"/>
  </cols>
  <sheetData>
    <row r="1" spans="1:4" ht="15.75" thickTop="1" x14ac:dyDescent="0.25">
      <c r="A1" s="75" t="s">
        <v>355</v>
      </c>
      <c r="B1" s="75"/>
      <c r="C1" s="75" t="s">
        <v>354</v>
      </c>
      <c r="D1" s="75"/>
    </row>
    <row r="2" spans="1:4" ht="15.75" thickBot="1" x14ac:dyDescent="0.3">
      <c r="A2" s="50" t="s">
        <v>13</v>
      </c>
      <c r="B2" s="51" t="s">
        <v>344</v>
      </c>
      <c r="C2" s="50" t="s">
        <v>13</v>
      </c>
      <c r="D2" s="51" t="s">
        <v>358</v>
      </c>
    </row>
    <row r="3" spans="1:4" x14ac:dyDescent="0.25">
      <c r="A3" s="52">
        <v>5930</v>
      </c>
      <c r="B3" s="53" t="s">
        <v>350</v>
      </c>
      <c r="C3" s="52">
        <v>6165</v>
      </c>
      <c r="D3" s="53" t="s">
        <v>350</v>
      </c>
    </row>
    <row r="4" spans="1:4" x14ac:dyDescent="0.25">
      <c r="A4" s="54">
        <v>5875</v>
      </c>
      <c r="B4" s="55" t="s">
        <v>350</v>
      </c>
      <c r="C4" s="54">
        <v>6203</v>
      </c>
      <c r="D4" s="55" t="s">
        <v>350</v>
      </c>
    </row>
    <row r="5" spans="1:4" x14ac:dyDescent="0.25">
      <c r="A5" s="54">
        <v>5887</v>
      </c>
      <c r="B5" s="55" t="s">
        <v>351</v>
      </c>
      <c r="C5" s="54">
        <v>6158</v>
      </c>
      <c r="D5" s="55" t="s">
        <v>350</v>
      </c>
    </row>
    <row r="6" spans="1:4" x14ac:dyDescent="0.25">
      <c r="A6" s="54">
        <v>5738</v>
      </c>
      <c r="B6" s="55" t="s">
        <v>350</v>
      </c>
      <c r="C6" s="54">
        <v>6041</v>
      </c>
      <c r="D6" s="55" t="s">
        <v>350</v>
      </c>
    </row>
    <row r="7" spans="1:4" x14ac:dyDescent="0.25">
      <c r="A7" s="54">
        <v>5963</v>
      </c>
      <c r="B7" s="55" t="s">
        <v>351</v>
      </c>
      <c r="C7" s="54">
        <v>6173</v>
      </c>
      <c r="D7" s="55" t="s">
        <v>350</v>
      </c>
    </row>
    <row r="8" spans="1:4" x14ac:dyDescent="0.25">
      <c r="A8" s="56">
        <v>6051</v>
      </c>
      <c r="B8" s="55" t="s">
        <v>350</v>
      </c>
      <c r="C8" s="56">
        <v>6206</v>
      </c>
      <c r="D8" s="55" t="s">
        <v>350</v>
      </c>
    </row>
    <row r="9" spans="1:4" x14ac:dyDescent="0.25">
      <c r="A9" s="54">
        <v>5454</v>
      </c>
      <c r="B9" s="55" t="s">
        <v>351</v>
      </c>
      <c r="C9" s="54"/>
      <c r="D9" s="55"/>
    </row>
    <row r="10" spans="1:4" x14ac:dyDescent="0.25">
      <c r="A10" s="54">
        <v>6031</v>
      </c>
      <c r="B10" s="55" t="s">
        <v>350</v>
      </c>
      <c r="C10" s="54"/>
      <c r="D10" s="55"/>
    </row>
    <row r="11" spans="1:4" x14ac:dyDescent="0.25">
      <c r="A11" s="54">
        <v>5736</v>
      </c>
      <c r="B11" s="55" t="s">
        <v>350</v>
      </c>
      <c r="C11" s="54"/>
      <c r="D11" s="55"/>
    </row>
    <row r="12" spans="1:4" x14ac:dyDescent="0.25">
      <c r="A12" s="54">
        <v>5883</v>
      </c>
      <c r="B12" s="55" t="s">
        <v>350</v>
      </c>
      <c r="C12" s="54"/>
      <c r="D12" s="55"/>
    </row>
    <row r="13" spans="1:4" x14ac:dyDescent="0.25">
      <c r="A13" s="54">
        <v>6041</v>
      </c>
      <c r="B13" s="55" t="s">
        <v>352</v>
      </c>
      <c r="C13" s="54"/>
      <c r="D13" s="55"/>
    </row>
    <row r="14" spans="1:4" x14ac:dyDescent="0.25">
      <c r="A14" s="54" t="s">
        <v>346</v>
      </c>
      <c r="B14" s="55" t="s">
        <v>353</v>
      </c>
      <c r="C14" s="54"/>
      <c r="D14" s="55"/>
    </row>
    <row r="15" spans="1:4" x14ac:dyDescent="0.25">
      <c r="A15" s="54"/>
      <c r="B15" s="55"/>
      <c r="C15" s="54"/>
      <c r="D15" s="55"/>
    </row>
    <row r="16" spans="1:4" x14ac:dyDescent="0.25">
      <c r="A16" s="54"/>
      <c r="B16" s="55"/>
      <c r="C16" s="54"/>
      <c r="D16" s="55"/>
    </row>
    <row r="17" spans="1:4" x14ac:dyDescent="0.25">
      <c r="A17" s="54"/>
      <c r="B17" s="55"/>
      <c r="C17" s="54"/>
      <c r="D17" s="55"/>
    </row>
    <row r="18" spans="1:4" x14ac:dyDescent="0.25">
      <c r="A18" s="54"/>
      <c r="B18" s="55"/>
      <c r="C18" s="54"/>
      <c r="D18" s="55"/>
    </row>
    <row r="19" spans="1:4" x14ac:dyDescent="0.25">
      <c r="A19" s="54"/>
      <c r="B19" s="55"/>
      <c r="C19" s="54"/>
      <c r="D19" s="55"/>
    </row>
    <row r="20" spans="1:4" x14ac:dyDescent="0.25">
      <c r="A20" s="54"/>
      <c r="B20" s="55"/>
      <c r="C20" s="54"/>
      <c r="D20" s="55"/>
    </row>
    <row r="21" spans="1:4" x14ac:dyDescent="0.25">
      <c r="A21" s="54"/>
      <c r="B21" s="55"/>
      <c r="C21" s="54"/>
      <c r="D21" s="55"/>
    </row>
    <row r="22" spans="1:4" x14ac:dyDescent="0.25">
      <c r="A22" s="54"/>
      <c r="B22" s="55"/>
      <c r="C22" s="54"/>
      <c r="D22" s="55"/>
    </row>
    <row r="23" spans="1:4" x14ac:dyDescent="0.25">
      <c r="A23" s="54"/>
      <c r="B23" s="55"/>
      <c r="C23" s="54"/>
      <c r="D23" s="55"/>
    </row>
    <row r="24" spans="1:4" x14ac:dyDescent="0.25">
      <c r="A24" s="54"/>
      <c r="B24" s="55"/>
      <c r="C24" s="54"/>
      <c r="D24" s="55"/>
    </row>
    <row r="25" spans="1:4" ht="15.75" thickBot="1" x14ac:dyDescent="0.3">
      <c r="A25" s="57"/>
      <c r="B25" s="58"/>
      <c r="C25" s="57"/>
      <c r="D25" s="58"/>
    </row>
    <row r="26" spans="1:4" ht="15.75" thickTop="1" x14ac:dyDescent="0.25"/>
    <row r="52" spans="1:4" x14ac:dyDescent="0.25">
      <c r="A52" s="3"/>
      <c r="B52" s="3"/>
      <c r="C52" s="3"/>
      <c r="D52" s="3"/>
    </row>
    <row r="53" spans="1:4" x14ac:dyDescent="0.25">
      <c r="A53" s="3"/>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63" spans="1:4" x14ac:dyDescent="0.25">
      <c r="A63" s="3"/>
      <c r="B63" s="3"/>
      <c r="C63" s="3"/>
      <c r="D63" s="3"/>
    </row>
    <row r="64" spans="1:4" x14ac:dyDescent="0.25">
      <c r="A64" s="3"/>
      <c r="B64" s="3"/>
      <c r="C64" s="3"/>
      <c r="D64" s="3"/>
    </row>
    <row r="65" spans="1:4" x14ac:dyDescent="0.25">
      <c r="A65" s="5"/>
      <c r="B65" s="5"/>
      <c r="C65" s="5"/>
      <c r="D65" s="5"/>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2" spans="1:4" x14ac:dyDescent="0.25">
      <c r="A72" s="3"/>
      <c r="B72" s="3"/>
      <c r="C72" s="3"/>
      <c r="D72" s="3"/>
    </row>
    <row r="76" spans="1:4" x14ac:dyDescent="0.25">
      <c r="B76" s="15"/>
      <c r="D76" s="15"/>
    </row>
    <row r="77" spans="1:4" x14ac:dyDescent="0.25">
      <c r="B77" s="15"/>
      <c r="D77" s="15"/>
    </row>
    <row r="78" spans="1:4" x14ac:dyDescent="0.25">
      <c r="B78" s="15"/>
      <c r="D78" s="15"/>
    </row>
    <row r="79" spans="1:4" x14ac:dyDescent="0.25">
      <c r="B79" s="15"/>
      <c r="D79" s="15"/>
    </row>
    <row r="80" spans="1:4" x14ac:dyDescent="0.25">
      <c r="B80" s="15"/>
      <c r="D80" s="15"/>
    </row>
    <row r="81" spans="2:4" x14ac:dyDescent="0.25">
      <c r="B81" s="15"/>
      <c r="D81" s="15"/>
    </row>
    <row r="82" spans="2:4" x14ac:dyDescent="0.25">
      <c r="B82" s="15"/>
      <c r="D82" s="15"/>
    </row>
    <row r="83" spans="2:4" x14ac:dyDescent="0.25">
      <c r="B83" s="15"/>
      <c r="D83" s="15"/>
    </row>
    <row r="85" spans="2:4" x14ac:dyDescent="0.25">
      <c r="B85" s="15"/>
      <c r="D85" s="15"/>
    </row>
    <row r="86" spans="2:4" x14ac:dyDescent="0.25">
      <c r="B86" s="15"/>
      <c r="D86" s="15"/>
    </row>
    <row r="87" spans="2:4" x14ac:dyDescent="0.25">
      <c r="B87" s="15"/>
      <c r="D87" s="15"/>
    </row>
    <row r="89" spans="2:4" x14ac:dyDescent="0.25">
      <c r="B89" s="15"/>
      <c r="D89" s="15"/>
    </row>
    <row r="90" spans="2:4" x14ac:dyDescent="0.25">
      <c r="B90" s="15"/>
      <c r="D90" s="15"/>
    </row>
    <row r="91" spans="2:4" x14ac:dyDescent="0.25">
      <c r="B91" s="15"/>
      <c r="D91" s="15"/>
    </row>
    <row r="92" spans="2:4" x14ac:dyDescent="0.25">
      <c r="B92" s="15"/>
      <c r="D92" s="15"/>
    </row>
    <row r="93" spans="2:4" x14ac:dyDescent="0.25">
      <c r="B93" s="15"/>
      <c r="D93" s="15"/>
    </row>
    <row r="94" spans="2:4" x14ac:dyDescent="0.25">
      <c r="B94" s="15"/>
      <c r="D94" s="15"/>
    </row>
    <row r="95" spans="2:4" x14ac:dyDescent="0.25">
      <c r="B95" s="15"/>
      <c r="D95" s="15"/>
    </row>
    <row r="96" spans="2:4" x14ac:dyDescent="0.25">
      <c r="B96" s="15"/>
      <c r="D96" s="15"/>
    </row>
    <row r="97" spans="2:4" x14ac:dyDescent="0.25">
      <c r="B97" s="15"/>
      <c r="D97" s="15"/>
    </row>
    <row r="98" spans="2:4" x14ac:dyDescent="0.25">
      <c r="B98" s="15"/>
      <c r="D98" s="15"/>
    </row>
    <row r="99" spans="2:4" x14ac:dyDescent="0.25">
      <c r="B99" s="15"/>
      <c r="D99" s="15"/>
    </row>
    <row r="104" spans="2:4" x14ac:dyDescent="0.25">
      <c r="B104" s="8"/>
      <c r="D104" s="8"/>
    </row>
    <row r="105" spans="2:4" x14ac:dyDescent="0.25">
      <c r="B105" s="8"/>
      <c r="D105" s="8"/>
    </row>
    <row r="106" spans="2:4" x14ac:dyDescent="0.25">
      <c r="B106" s="8"/>
      <c r="D106" s="8"/>
    </row>
    <row r="107" spans="2:4" x14ac:dyDescent="0.25">
      <c r="B107" s="8"/>
      <c r="D107" s="8"/>
    </row>
    <row r="108" spans="2:4" x14ac:dyDescent="0.25">
      <c r="B108" s="8"/>
      <c r="D108" s="8"/>
    </row>
    <row r="109" spans="2:4" x14ac:dyDescent="0.25">
      <c r="B109" s="8"/>
      <c r="D109" s="8"/>
    </row>
    <row r="110" spans="2:4" x14ac:dyDescent="0.25">
      <c r="B110" s="8"/>
      <c r="D110" s="8"/>
    </row>
    <row r="111" spans="2:4" x14ac:dyDescent="0.25">
      <c r="B111" s="8"/>
      <c r="D111" s="8"/>
    </row>
    <row r="112" spans="2:4" x14ac:dyDescent="0.25">
      <c r="B112" s="8"/>
      <c r="D112" s="8"/>
    </row>
    <row r="113" spans="2:4" x14ac:dyDescent="0.25">
      <c r="B113" s="8"/>
      <c r="D113" s="8"/>
    </row>
    <row r="114" spans="2:4" x14ac:dyDescent="0.25">
      <c r="B114" s="8"/>
      <c r="D114" s="8"/>
    </row>
    <row r="115" spans="2:4" x14ac:dyDescent="0.25">
      <c r="B115" s="8"/>
      <c r="D115" s="8"/>
    </row>
    <row r="116" spans="2:4" x14ac:dyDescent="0.25">
      <c r="B116" s="8"/>
      <c r="D116" s="8"/>
    </row>
    <row r="117" spans="2:4" x14ac:dyDescent="0.25">
      <c r="B117" s="8"/>
      <c r="D117" s="8"/>
    </row>
    <row r="118" spans="2:4" x14ac:dyDescent="0.25">
      <c r="B118" s="8"/>
      <c r="D118" s="8"/>
    </row>
    <row r="119" spans="2:4" x14ac:dyDescent="0.25">
      <c r="B119" s="8"/>
      <c r="D119" s="8"/>
    </row>
    <row r="120" spans="2:4" x14ac:dyDescent="0.25">
      <c r="B120" s="8"/>
      <c r="D120" s="8"/>
    </row>
    <row r="121" spans="2:4" x14ac:dyDescent="0.25">
      <c r="B121" s="8"/>
      <c r="D121" s="8"/>
    </row>
    <row r="122" spans="2:4" x14ac:dyDescent="0.25">
      <c r="B122" s="8"/>
      <c r="D122" s="8"/>
    </row>
    <row r="123" spans="2:4" x14ac:dyDescent="0.25">
      <c r="B123" s="8"/>
      <c r="D123" s="8"/>
    </row>
    <row r="124" spans="2:4" x14ac:dyDescent="0.25">
      <c r="B124" s="8"/>
      <c r="D124" s="8"/>
    </row>
    <row r="125" spans="2:4" x14ac:dyDescent="0.25">
      <c r="B125" s="8"/>
      <c r="D125" s="8"/>
    </row>
    <row r="126" spans="2:4" x14ac:dyDescent="0.25">
      <c r="B126" s="8"/>
      <c r="D126" s="8"/>
    </row>
    <row r="127" spans="2:4" x14ac:dyDescent="0.25">
      <c r="B127" s="8"/>
      <c r="D127" s="8"/>
    </row>
    <row r="128" spans="2:4" x14ac:dyDescent="0.25">
      <c r="B128" s="8"/>
      <c r="D128" s="8"/>
    </row>
    <row r="129" spans="2:4" x14ac:dyDescent="0.25">
      <c r="B129" s="8"/>
      <c r="D129" s="8"/>
    </row>
    <row r="130" spans="2:4" x14ac:dyDescent="0.25">
      <c r="B130" s="8"/>
      <c r="D130" s="8"/>
    </row>
    <row r="131" spans="2:4" x14ac:dyDescent="0.25">
      <c r="B131" s="8"/>
      <c r="D131" s="8"/>
    </row>
    <row r="132" spans="2:4" x14ac:dyDescent="0.25">
      <c r="B132" s="8"/>
      <c r="D132" s="8"/>
    </row>
    <row r="133" spans="2:4" x14ac:dyDescent="0.25">
      <c r="B133" s="8"/>
      <c r="D133" s="8"/>
    </row>
    <row r="134" spans="2:4" x14ac:dyDescent="0.25">
      <c r="B134" s="8"/>
      <c r="D134" s="8"/>
    </row>
    <row r="135" spans="2:4" x14ac:dyDescent="0.25">
      <c r="B135" s="8"/>
      <c r="D135" s="8"/>
    </row>
    <row r="136" spans="2:4" x14ac:dyDescent="0.25">
      <c r="B136" s="8"/>
      <c r="D136" s="8"/>
    </row>
    <row r="137" spans="2:4" x14ac:dyDescent="0.25">
      <c r="B137" s="8"/>
      <c r="D137" s="8"/>
    </row>
  </sheetData>
  <mergeCells count="2">
    <mergeCell ref="A1:B1"/>
    <mergeCell ref="C1:D1"/>
  </mergeCells>
  <pageMargins left="0.7" right="0.7" top="0.75" bottom="0.75" header="0.3" footer="0.3"/>
  <pageSetup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tabSelected="1" workbookViewId="0">
      <selection activeCell="F5" sqref="F5"/>
    </sheetView>
  </sheetViews>
  <sheetFormatPr defaultColWidth="11.42578125" defaultRowHeight="15" x14ac:dyDescent="0.25"/>
  <cols>
    <col min="1" max="1" width="16.85546875" customWidth="1"/>
    <col min="11" max="11" width="11.85546875" customWidth="1"/>
  </cols>
  <sheetData>
    <row r="1" spans="1:11" x14ac:dyDescent="0.25">
      <c r="A1" t="s">
        <v>155</v>
      </c>
      <c r="B1" s="7">
        <v>4</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7.416666666666667</v>
      </c>
      <c r="C3" s="9">
        <v>0.35069444444444442</v>
      </c>
      <c r="D3" s="9">
        <v>0.61805555555555558</v>
      </c>
      <c r="E3" s="9">
        <v>0.68402777777777779</v>
      </c>
      <c r="F3" s="9">
        <v>0.72569444444444453</v>
      </c>
      <c r="G3" s="9">
        <v>0</v>
      </c>
      <c r="H3" s="11">
        <f>IF(I3="YES",D3-C3+F3-E3-G3,0)</f>
        <v>0.3090277777777779</v>
      </c>
      <c r="I3" t="s">
        <v>380</v>
      </c>
      <c r="J3">
        <f>IF(I3="YES",8,0)</f>
        <v>8</v>
      </c>
      <c r="K3" s="7">
        <f>B3-J3</f>
        <v>-0.58333333333333304</v>
      </c>
    </row>
    <row r="4" spans="1:11" x14ac:dyDescent="0.25">
      <c r="A4" t="s">
        <v>151</v>
      </c>
      <c r="B4" s="7">
        <f t="shared" ref="B4:B7" si="0">HOUR(H4)+(MINUTE(H4)/60)</f>
        <v>6.25</v>
      </c>
      <c r="C4" s="9">
        <v>0.34375</v>
      </c>
      <c r="D4" s="9">
        <v>0.625</v>
      </c>
      <c r="E4" s="9">
        <v>0.67708333333333337</v>
      </c>
      <c r="F4" s="9">
        <v>0.69791666666666663</v>
      </c>
      <c r="G4" s="9">
        <v>4.1666666666666664E-2</v>
      </c>
      <c r="H4" s="11">
        <f t="shared" ref="H4:H7" si="1">IF(I4="YES",D4-C4+F4-E4-G4,0)</f>
        <v>0.26041666666666657</v>
      </c>
      <c r="I4" t="s">
        <v>380</v>
      </c>
      <c r="J4">
        <f>IF(I4="YES",8,0)</f>
        <v>8</v>
      </c>
      <c r="K4" s="7">
        <f t="shared" ref="K4:K7" si="2">B4-J4</f>
        <v>-1.75</v>
      </c>
    </row>
    <row r="5" spans="1:11" x14ac:dyDescent="0.25">
      <c r="A5" t="s">
        <v>152</v>
      </c>
      <c r="B5" s="7">
        <f t="shared" si="0"/>
        <v>0</v>
      </c>
      <c r="C5" s="9">
        <v>0.375</v>
      </c>
      <c r="D5" s="9">
        <v>0.75</v>
      </c>
      <c r="E5" s="9"/>
      <c r="F5" s="9"/>
      <c r="G5" s="9">
        <v>4.1666666666666664E-2</v>
      </c>
      <c r="H5" s="11">
        <f t="shared" si="1"/>
        <v>0</v>
      </c>
      <c r="J5">
        <f t="shared" ref="J5:J6" si="3">IF(I5="YES",8,0)</f>
        <v>0</v>
      </c>
      <c r="K5" s="7">
        <f t="shared" si="2"/>
        <v>0</v>
      </c>
    </row>
    <row r="6" spans="1:11" x14ac:dyDescent="0.25">
      <c r="A6" t="s">
        <v>153</v>
      </c>
      <c r="B6" s="7">
        <f t="shared" si="0"/>
        <v>0</v>
      </c>
      <c r="C6" s="9">
        <v>0.38541666666666669</v>
      </c>
      <c r="D6" s="9">
        <v>0.73958333333333337</v>
      </c>
      <c r="E6" s="9"/>
      <c r="F6" s="9"/>
      <c r="G6" s="9">
        <v>4.1666666666666664E-2</v>
      </c>
      <c r="H6" s="11">
        <f t="shared" ref="H6" si="4">IF(I6="YES",D6-C6+F6-E6-G6,0)</f>
        <v>0</v>
      </c>
      <c r="J6">
        <f t="shared" si="3"/>
        <v>0</v>
      </c>
      <c r="K6" s="7">
        <f t="shared" si="2"/>
        <v>0</v>
      </c>
    </row>
    <row r="7" spans="1:11" x14ac:dyDescent="0.25">
      <c r="A7" t="s">
        <v>154</v>
      </c>
      <c r="B7" s="7">
        <f t="shared" si="0"/>
        <v>0</v>
      </c>
      <c r="C7" s="9">
        <v>0.3611111111111111</v>
      </c>
      <c r="D7" s="9">
        <v>0.71527777777777779</v>
      </c>
      <c r="E7" s="9"/>
      <c r="F7" s="9"/>
      <c r="G7" s="9">
        <v>4.1666666666666664E-2</v>
      </c>
      <c r="H7" s="11">
        <f t="shared" si="1"/>
        <v>0</v>
      </c>
      <c r="J7">
        <f>IF(I7="YES",6,0)</f>
        <v>0</v>
      </c>
      <c r="K7" s="7">
        <f t="shared" si="2"/>
        <v>0</v>
      </c>
    </row>
    <row r="8" spans="1:11" x14ac:dyDescent="0.25">
      <c r="B8" s="7"/>
      <c r="K8" s="7"/>
    </row>
    <row r="9" spans="1:11" x14ac:dyDescent="0.25">
      <c r="A9" t="s">
        <v>156</v>
      </c>
      <c r="B9" s="7">
        <f>SUM(B1:B7)</f>
        <v>17.666666666666668</v>
      </c>
      <c r="C9" s="14"/>
      <c r="D9" s="14"/>
      <c r="E9" s="14"/>
      <c r="F9" s="14"/>
      <c r="G9" s="14"/>
      <c r="H9" s="14"/>
      <c r="K9" s="7">
        <f>SUM(K3:K7)</f>
        <v>-2.333333333333333</v>
      </c>
    </row>
    <row r="10" spans="1:11" x14ac:dyDescent="0.25">
      <c r="A10" t="s">
        <v>157</v>
      </c>
      <c r="B10" s="7">
        <f>J10</f>
        <v>16</v>
      </c>
      <c r="C10" s="14"/>
      <c r="D10" s="14"/>
      <c r="E10" s="14"/>
      <c r="F10" s="14"/>
      <c r="G10" s="14"/>
      <c r="H10" s="14"/>
      <c r="J10">
        <f>SUM(J3:J7)</f>
        <v>16</v>
      </c>
      <c r="K10" s="7"/>
    </row>
    <row r="11" spans="1:11" x14ac:dyDescent="0.25">
      <c r="A11" t="s">
        <v>158</v>
      </c>
      <c r="B11" s="7">
        <f>B9-B10</f>
        <v>1.6666666666666679</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Virfac</vt:lpstr>
      <vt:lpstr>Branches</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2018-09-11T14:49:59Z</dcterms:modified>
</cp:coreProperties>
</file>