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codeName="ThisWorkbook" defaultThemeVersion="124226"/>
  <xr:revisionPtr revIDLastSave="0" documentId="13_ncr:1_{D51CA88F-7135-40D3-905D-CA85A51CC9E3}" xr6:coauthVersionLast="41" xr6:coauthVersionMax="41" xr10:uidLastSave="{00000000-0000-0000-0000-000000000000}"/>
  <bookViews>
    <workbookView xWindow="-108" yWindow="12852" windowWidth="22224" windowHeight="13176"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5" i="2" l="1"/>
  <c r="J7" i="2" l="1"/>
  <c r="J4" i="2" l="1"/>
  <c r="J5" i="2" l="1"/>
  <c r="J6" i="2"/>
  <c r="J3" i="2"/>
  <c r="J10" i="2" l="1"/>
  <c r="H6" i="2"/>
  <c r="B6" i="2" s="1"/>
  <c r="H4" i="2" l="1"/>
  <c r="B4" i="2" s="1"/>
  <c r="B5" i="2"/>
  <c r="H7" i="2"/>
  <c r="B7" i="2" s="1"/>
  <c r="H3" i="2"/>
  <c r="K4" i="2" l="1"/>
  <c r="K5" i="2"/>
  <c r="K6" i="2"/>
  <c r="K7" i="2"/>
  <c r="B3" i="2" l="1"/>
  <c r="B10" i="2"/>
  <c r="B9" i="2" l="1"/>
  <c r="B11" i="2" s="1"/>
  <c r="K3" i="2"/>
  <c r="K9" i="2" s="1"/>
</calcChain>
</file>

<file path=xl/sharedStrings.xml><?xml version="1.0" encoding="utf-8"?>
<sst xmlns="http://schemas.openxmlformats.org/spreadsheetml/2006/main" count="1070" uniqueCount="441">
  <si>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</si>
  <si>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</si>
  <si>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</si>
  <si>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</si>
  <si>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</si>
  <si>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</si>
  <si>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</si>
  <si>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</si>
  <si>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</si>
  <si>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</si>
  <si>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</si>
  <si>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</si>
  <si>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</si>
  <si>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</si>
  <si>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</si>
  <si>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</si>
  <si>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</si>
  <si>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</si>
  <si>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</si>
  <si>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</si>
  <si>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</si>
  <si>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</si>
  <si>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</si>
  <si>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</si>
  <si>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</si>
  <si>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</si>
  <si>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</si>
  <si>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</si>
  <si>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</si>
  <si>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</si>
  <si>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</si>
  <si>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</si>
  <si>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</si>
  <si>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</si>
  <si>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</si>
  <si>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</si>
  <si>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</si>
  <si>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</si>
  <si>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</si>
  <si>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</si>
  <si>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</si>
  <si>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</si>
  <si>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</si>
  <si>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</si>
  <si>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</si>
  <si>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</si>
  <si>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</si>
  <si>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</si>
  <si>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</si>
  <si>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</si>
  <si>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</si>
  <si>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</si>
  <si>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</si>
  <si>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</si>
  <si>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</si>
  <si>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</si>
  <si>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</si>
  <si>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</si>
  <si>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</si>
  <si>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</si>
  <si>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</si>
  <si>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</si>
  <si>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</si>
  <si>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</si>
  <si>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</si>
  <si>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</si>
  <si>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</si>
  <si>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</si>
  <si>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</si>
  <si>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</si>
  <si>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</si>
  <si>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</si>
  <si>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</si>
  <si>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</si>
  <si>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</si>
  <si>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</si>
  <si>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</si>
  <si>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</si>
  <si>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</si>
  <si>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</si>
  <si>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</si>
  <si>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</si>
  <si>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</si>
  <si>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</si>
  <si>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</si>
  <si>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</si>
  <si>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</si>
  <si>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</si>
  <si>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</si>
  <si>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</si>
  <si>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</si>
  <si>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</si>
  <si>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</si>
  <si>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</si>
  <si>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</si>
  <si>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</si>
  <si>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</si>
  <si>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</si>
  <si>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</si>
  <si>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</si>
  <si>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</si>
  <si>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</si>
  <si>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</si>
  <si>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</si>
  <si>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</si>
  <si>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</si>
  <si>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</si>
  <si>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</si>
  <si>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</si>
  <si>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</si>
  <si>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</si>
  <si>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</si>
  <si>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</si>
  <si>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</si>
  <si>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</si>
  <si>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</si>
  <si>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</si>
  <si>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</si>
  <si>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</si>
  <si>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</si>
  <si>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</si>
  <si>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</si>
  <si>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</si>
  <si>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</si>
  <si>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</si>
  <si>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</si>
  <si>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</si>
  <si>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</si>
  <si>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</si>
  <si>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</si>
  <si>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</si>
  <si>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</si>
  <si>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</si>
  <si>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</si>
  <si>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</si>
  <si>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</si>
  <si>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</si>
  <si>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</si>
  <si>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</si>
  <si>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</si>
  <si>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</si>
  <si>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</si>
  <si>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</si>
  <si>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</si>
  <si>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</si>
  <si>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</si>
  <si>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</si>
  <si>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</si>
  <si>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</si>
  <si>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</si>
  <si>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</si>
  <si>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</si>
  <si>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</si>
  <si>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</si>
  <si>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</si>
  <si>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</si>
  <si>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</si>
  <si>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</si>
  <si>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</si>
  <si>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</si>
  <si>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</si>
  <si>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</si>
  <si>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</si>
  <si>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</si>
  <si>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</si>
  <si>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</si>
  <si>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</si>
  <si>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</si>
  <si>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</si>
  <si>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</si>
  <si>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</si>
  <si>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</si>
  <si>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</si>
  <si>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</si>
  <si>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</si>
  <si>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</si>
  <si>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</si>
  <si>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</si>
  <si>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</si>
  <si>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</si>
  <si>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</si>
  <si>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</si>
  <si>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</si>
  <si>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</si>
  <si>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</si>
  <si>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</si>
  <si>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</si>
  <si>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</si>
  <si>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</si>
  <si>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</si>
  <si>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</si>
  <si>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</si>
  <si>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</si>
  <si>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</si>
  <si>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</si>
  <si>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</si>
  <si>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</si>
  <si>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</si>
  <si>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</si>
  <si>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</si>
  <si>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</si>
  <si>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</si>
  <si>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</si>
  <si>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</si>
  <si>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</si>
  <si>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</si>
  <si>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</si>
  <si>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</si>
  <si>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</si>
  <si>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</si>
  <si>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</si>
  <si>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</si>
  <si>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</si>
  <si>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</si>
  <si>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</si>
  <si>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</si>
  <si>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</si>
  <si>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</si>
  <si>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</si>
  <si>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</si>
  <si>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</si>
  <si>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</si>
  <si>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</si>
  <si>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</si>
  <si>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</si>
  <si>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</si>
  <si>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</si>
  <si>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</si>
  <si>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</si>
  <si>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</si>
  <si>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</si>
  <si>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</si>
  <si>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</si>
  <si>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</si>
  <si>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</si>
  <si>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</si>
  <si>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</si>
  <si>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</si>
  <si>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</si>
  <si>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</si>
  <si>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</si>
  <si>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</si>
  <si>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</si>
  <si>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</si>
  <si>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</si>
  <si>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</si>
  <si>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</si>
  <si>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</si>
  <si>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</si>
  <si>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</si>
  <si>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</si>
  <si>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</si>
  <si>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</si>
  <si>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</si>
  <si>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</si>
  <si>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</si>
  <si>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</si>
  <si>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</si>
  <si>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</si>
  <si>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</si>
  <si>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</si>
  <si>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</si>
  <si>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</si>
  <si>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</si>
  <si>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</si>
  <si>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</si>
  <si>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</si>
  <si>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</si>
  <si>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</si>
  <si>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</si>
  <si>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</si>
  <si>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</si>
  <si>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</si>
  <si>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</si>
  <si>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</si>
  <si>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</si>
  <si>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</si>
  <si>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</si>
  <si>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</si>
  <si>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</si>
  <si>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</si>
  <si>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</si>
  <si>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</si>
  <si>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</si>
  <si>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</si>
  <si>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</si>
  <si>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</si>
  <si>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</si>
  <si>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</si>
  <si>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</si>
  <si>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</si>
  <si>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</si>
  <si>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</si>
  <si>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</si>
  <si>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</si>
  <si>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</si>
  <si>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</si>
  <si>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</si>
  <si>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</si>
  <si>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</si>
  <si>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</si>
  <si>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</si>
  <si>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</si>
  <si>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</si>
  <si>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</si>
  <si>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</si>
  <si>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</si>
  <si>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</si>
  <si>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</si>
  <si>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</si>
  <si>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</si>
  <si>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</si>
  <si>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</si>
  <si>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</si>
  <si>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</si>
  <si>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</si>
  <si>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</si>
  <si>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</si>
  <si>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</si>
  <si>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</si>
  <si>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</si>
  <si>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</si>
  <si>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</si>
  <si>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</si>
  <si>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</si>
  <si>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</si>
  <si>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</si>
  <si>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</si>
  <si>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</si>
  <si>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</si>
  <si>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</si>
  <si>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</si>
  <si>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</si>
  <si>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</si>
  <si>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</si>
  <si>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</si>
  <si>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</si>
  <si>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</si>
  <si>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</si>
  <si>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</si>
  <si>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</si>
  <si>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</si>
  <si>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</si>
  <si>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</si>
  <si>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</si>
  <si>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</si>
  <si>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</si>
  <si>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</si>
  <si>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</si>
  <si>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</si>
  <si>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</si>
  <si>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</si>
  <si>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</si>
  <si>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</si>
  <si>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</si>
  <si>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</si>
  <si>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</si>
  <si>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</si>
  <si>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</si>
  <si>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</si>
  <si>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</si>
  <si>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</si>
  <si>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</si>
  <si>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</si>
  <si>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</si>
  <si>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</si>
  <si>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</si>
  <si>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</si>
  <si>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</si>
  <si>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</si>
  <si>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</si>
  <si>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</si>
  <si>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</si>
  <si>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</si>
  <si>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</si>
  <si>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</si>
  <si>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</si>
  <si>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</si>
  <si>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</si>
  <si>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</si>
  <si>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</si>
  <si>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</si>
  <si>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</si>
  <si>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</si>
  <si>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</si>
  <si>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</si>
  <si>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</si>
  <si>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</si>
  <si>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</si>
  <si>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</si>
  <si>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</si>
  <si>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</si>
  <si>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</si>
  <si>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</si>
  <si>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</si>
  <si>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15_6924_MRS</t>
  </si>
  <si>
    <t>About Vizualisation</t>
  </si>
  <si>
    <t>Bolts for build plate</t>
  </si>
  <si>
    <t>V</t>
  </si>
  <si>
    <t>MM</t>
  </si>
  <si>
    <t>Material selection in Virfac-iAM</t>
  </si>
  <si>
    <t>Process &gt; View &gt; Cut = off, cannot see any change when changing the layer</t>
  </si>
  <si>
    <t>Choose material law inside Virfac-iAM project</t>
  </si>
  <si>
    <t>the part levitates above platform</t>
  </si>
  <si>
    <t>No information when build platform is too small and error message is closed</t>
  </si>
  <si>
    <t>Verify if setup has changed since last creation of Barracuda files</t>
  </si>
  <si>
    <t>Change behavior of "browse" for default build platform file</t>
  </si>
  <si>
    <t>Virfac logo</t>
  </si>
  <si>
    <t>gray out right-hand side of the window when record is in progress</t>
  </si>
  <si>
    <t>record video: add options</t>
  </si>
  <si>
    <t>synchronization of thermal and mechanical project</t>
  </si>
  <si>
    <t>Show the selected active macrolayer</t>
  </si>
  <si>
    <t>Open Excel from Virfac: Virfac freezes until we clicked the ge classification error</t>
  </si>
  <si>
    <t>Offer to hide stl files when the mesh is displayed</t>
  </si>
  <si>
    <t>Automatic module between thermal project and mechanical project &amp; between mechanical and stress relief</t>
  </si>
  <si>
    <t>Re-order default basic parameters</t>
  </si>
  <si>
    <t>Pop-up to simulate next process</t>
  </si>
  <si>
    <t>give access to log file from virfac iam</t>
  </si>
  <si>
    <t>Improve accuray of part replication</t>
  </si>
  <si>
    <t>iAM: "previous" when loading several geometries</t>
  </si>
  <si>
    <t>Automatic translation along Z: undo should be possible</t>
  </si>
  <si>
    <t>Modify behavior of automatic sorting in tables for more ergonomic data entry</t>
  </si>
  <si>
    <t>Filter Build strategy by layer thickness</t>
  </si>
  <si>
    <t>"+" and "import" available when no data in the table</t>
  </si>
  <si>
    <t>Access to Mapping</t>
  </si>
  <si>
    <t>Cannot close a project while in iAM to open a new one...</t>
  </si>
  <si>
    <t>Solverbridge: filter out inactive stls</t>
  </si>
  <si>
    <t>tables: "undo" and "redo"</t>
  </si>
  <si>
    <t>Change STL category</t>
  </si>
  <si>
    <t>refactoring of the layout</t>
  </si>
  <si>
    <t>add legend for dots colors</t>
  </si>
  <si>
    <t>keep row highlighted</t>
  </si>
  <si>
    <t>add view button for default materials (ge_users)</t>
  </si>
  <si>
    <t>view build strategy: should lead directly to the edition of the build stategy</t>
  </si>
  <si>
    <t>mat manager: sort for each column</t>
  </si>
  <si>
    <t>cancel when closing</t>
  </si>
  <si>
    <t>YES</t>
  </si>
  <si>
    <t>x= 7</t>
  </si>
  <si>
    <t>x&gt;7</t>
  </si>
  <si>
    <t>x=</t>
  </si>
  <si>
    <t>(1,2,3) + ((3*(1,2,3))-3)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</si>
</sst>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2"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
      <b/>
      <sz val="12"/>
      <color rgb="FF555555"/>
      <name val="Trebuchet MS"/>
      <family val="2"/>
    </font>
    <font>
      <b/>
      <sz val="12"/>
      <color rgb="FF555555"/>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103">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10" fillId="0" borderId="0" xfId="0" applyFont="1"/>
    <xf numFmtId="164" fontId="0" fillId="0" borderId="0" xfId="0" applyNumberFormat="1" applyFont="1"/>
    <xf numFmtId="0" fontId="0" fillId="0" borderId="0" xfId="0" applyFont="1"/>
    <xf numFmtId="0" fontId="11" fillId="0" borderId="0" xfId="0" applyFont="1"/>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D143"/>
  <sheetViews>
    <sheetView workbookViewId="0">
      <selection activeCell="H12" sqref="H12"/>
    </sheetView>
  </sheetViews>
  <sheetFormatPr defaultRowHeight="15" x14ac:dyDescent="0.25"/>
  <cols>
    <col min="1" max="1" width="9.28515625" customWidth="1"/>
    <col min="2" max="2" width="19" customWidth="1"/>
    <col min="3" max="3" width="31.42578125" customWidth="1"/>
    <col min="4" max="4" width="29.140625" customWidth="1"/>
  </cols>
  <sheetData>
    <row r="1" spans="1:4" ht="15.75" thickTop="1" x14ac:dyDescent="0.25">
      <c r="A1" s="92" t="s">
        <v>381</v>
      </c>
      <c r="B1" s="93"/>
      <c r="C1" s="94"/>
      <c r="D1" s="59" t="s">
        <v>382</v>
      </c>
    </row>
    <row r="2" spans="1:4" ht="15.75" thickBot="1" x14ac:dyDescent="0.3">
      <c r="A2" s="36" t="s">
        <v>360</v>
      </c>
      <c r="B2" s="61" t="s">
        <v>380</v>
      </c>
      <c r="C2" s="37" t="s">
        <v>342</v>
      </c>
      <c r="D2" s="71" t="s">
        <v>342</v>
      </c>
    </row>
    <row r="3" spans="1:4" x14ac:dyDescent="0.25">
      <c r="A3" s="38"/>
      <c r="B3" s="62"/>
      <c r="C3" s="39" t="s">
        <v>395</v>
      </c>
      <c r="D3" s="72"/>
    </row>
    <row r="4" spans="1:4" x14ac:dyDescent="0.25">
      <c r="A4" s="40"/>
      <c r="B4" s="63"/>
      <c r="C4" s="41"/>
      <c r="D4" s="73"/>
    </row>
    <row r="5" spans="1:4" x14ac:dyDescent="0.25">
      <c r="A5" s="40"/>
      <c r="B5" s="63"/>
      <c r="C5" s="41"/>
      <c r="D5" s="73"/>
    </row>
    <row r="6" spans="1:4" x14ac:dyDescent="0.25">
      <c r="A6" s="42"/>
      <c r="B6" s="63"/>
      <c r="C6" s="41"/>
      <c r="D6" s="73"/>
    </row>
    <row r="7" spans="1:4" x14ac:dyDescent="0.25">
      <c r="A7" s="42"/>
      <c r="B7" s="63"/>
      <c r="C7" s="41"/>
      <c r="D7" s="73"/>
    </row>
    <row r="8" spans="1:4" x14ac:dyDescent="0.25">
      <c r="A8" s="42"/>
      <c r="B8" s="63"/>
      <c r="C8" s="41"/>
      <c r="D8" s="73"/>
    </row>
    <row r="9" spans="1:4" x14ac:dyDescent="0.25">
      <c r="A9" s="42"/>
      <c r="B9" s="63"/>
      <c r="C9" s="41"/>
      <c r="D9" s="73"/>
    </row>
    <row r="10" spans="1:4" x14ac:dyDescent="0.25">
      <c r="A10" s="42"/>
      <c r="B10" s="63"/>
      <c r="C10" s="41"/>
      <c r="D10" s="73"/>
    </row>
    <row r="11" spans="1:4" x14ac:dyDescent="0.25">
      <c r="A11" s="42"/>
      <c r="B11" s="63"/>
      <c r="C11" s="41"/>
      <c r="D11" s="73"/>
    </row>
    <row r="12" spans="1:4" x14ac:dyDescent="0.25">
      <c r="A12" s="42"/>
      <c r="B12" s="63"/>
      <c r="C12" s="41"/>
      <c r="D12" s="73"/>
    </row>
    <row r="13" spans="1:4" x14ac:dyDescent="0.25">
      <c r="A13" s="42"/>
      <c r="B13" s="63"/>
      <c r="C13" s="41"/>
      <c r="D13" s="73"/>
    </row>
    <row r="14" spans="1:4" x14ac:dyDescent="0.25">
      <c r="A14" s="42"/>
      <c r="B14" s="63"/>
      <c r="C14" s="41"/>
      <c r="D14" s="73"/>
    </row>
    <row r="15" spans="1:4" x14ac:dyDescent="0.25">
      <c r="A15" s="42"/>
      <c r="B15" s="63"/>
      <c r="C15" s="41"/>
      <c r="D15" s="73"/>
    </row>
    <row r="16" spans="1:4" x14ac:dyDescent="0.25">
      <c r="A16" s="42"/>
      <c r="B16" s="63"/>
      <c r="C16" s="41"/>
      <c r="D16" s="73"/>
    </row>
    <row r="17" spans="1:4" x14ac:dyDescent="0.25">
      <c r="A17" s="42"/>
      <c r="B17" s="63"/>
      <c r="C17" s="41"/>
      <c r="D17" s="73"/>
    </row>
    <row r="18" spans="1:4" x14ac:dyDescent="0.25">
      <c r="A18" s="40"/>
      <c r="B18" s="63"/>
      <c r="C18" s="41"/>
      <c r="D18" s="73"/>
    </row>
    <row r="19" spans="1:4" x14ac:dyDescent="0.25">
      <c r="A19" s="40"/>
      <c r="B19" s="63"/>
      <c r="C19" s="41"/>
      <c r="D19" s="73"/>
    </row>
    <row r="20" spans="1:4" x14ac:dyDescent="0.25">
      <c r="A20" s="40"/>
      <c r="B20" s="63"/>
      <c r="C20" s="41"/>
      <c r="D20" s="73"/>
    </row>
    <row r="21" spans="1:4" x14ac:dyDescent="0.25">
      <c r="A21" s="40"/>
      <c r="B21" s="63"/>
      <c r="C21" s="41"/>
      <c r="D21" s="73"/>
    </row>
    <row r="22" spans="1:4" x14ac:dyDescent="0.25">
      <c r="A22" s="40"/>
      <c r="B22" s="63"/>
      <c r="C22" s="41"/>
      <c r="D22" s="73"/>
    </row>
    <row r="23" spans="1:4" x14ac:dyDescent="0.25">
      <c r="A23" s="40"/>
      <c r="B23" s="63"/>
      <c r="C23" s="41"/>
      <c r="D23" s="73"/>
    </row>
    <row r="24" spans="1:4" x14ac:dyDescent="0.25">
      <c r="A24" s="40"/>
      <c r="B24" s="63"/>
      <c r="C24" s="41"/>
      <c r="D24" s="73"/>
    </row>
    <row r="25" spans="1:4" x14ac:dyDescent="0.25">
      <c r="A25" s="40"/>
      <c r="B25" s="63"/>
      <c r="C25" s="41"/>
      <c r="D25" s="73"/>
    </row>
    <row r="26" spans="1:4" x14ac:dyDescent="0.25">
      <c r="A26" s="40"/>
      <c r="B26" s="63"/>
      <c r="C26" s="41"/>
      <c r="D26" s="73"/>
    </row>
    <row r="27" spans="1:4" x14ac:dyDescent="0.25">
      <c r="A27" s="40"/>
      <c r="B27" s="63"/>
      <c r="C27" s="41"/>
      <c r="D27" s="73"/>
    </row>
    <row r="28" spans="1:4" x14ac:dyDescent="0.25">
      <c r="A28" s="40"/>
      <c r="B28" s="63"/>
      <c r="C28" s="41"/>
      <c r="D28" s="73"/>
    </row>
    <row r="29" spans="1:4" x14ac:dyDescent="0.25">
      <c r="A29" s="40"/>
      <c r="B29" s="63"/>
      <c r="C29" s="41"/>
      <c r="D29" s="73"/>
    </row>
    <row r="30" spans="1:4" x14ac:dyDescent="0.25">
      <c r="A30" s="40"/>
      <c r="B30" s="63"/>
      <c r="C30" s="41"/>
      <c r="D30" s="73"/>
    </row>
    <row r="31" spans="1:4" ht="15.75" thickBot="1" x14ac:dyDescent="0.3">
      <c r="A31" s="43"/>
      <c r="B31" s="70"/>
      <c r="C31" s="44"/>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M54"/>
  <sheetViews>
    <sheetView tabSelected="1" workbookViewId="0">
      <selection activeCell="M9" sqref="M9"/>
    </sheetView>
  </sheetViews>
  <sheetFormatPr defaultColWidth="11.42578125" defaultRowHeight="15" x14ac:dyDescent="0.25"/>
  <cols>
    <col min="1" max="1" width="16.85546875" customWidth="1"/>
    <col min="2" max="2" width="11.42578125" style="90"/>
    <col min="7" max="7" width="12" bestFit="1" customWidth="1"/>
    <col min="9" max="9" width="12" bestFit="1" customWidth="1"/>
    <col min="11" max="11" width="11.85546875" customWidth="1"/>
    <col min="13" max="13" width="12" bestFit="1" customWidth="1"/>
  </cols>
  <sheetData>
    <row r="1" spans="1:13" x14ac:dyDescent="0.25">
      <c r="A1" t="s">
        <v>155</v>
      </c>
      <c r="B1" s="89">
        <v>-4.33</v>
      </c>
      <c r="C1" t="s">
        <v>221</v>
      </c>
      <c r="D1" t="s">
        <v>222</v>
      </c>
      <c r="E1" t="s">
        <v>221</v>
      </c>
      <c r="F1" t="s">
        <v>222</v>
      </c>
      <c r="G1" t="s">
        <v>327</v>
      </c>
      <c r="H1" t="s">
        <v>156</v>
      </c>
      <c r="I1" t="s">
        <v>330</v>
      </c>
      <c r="J1" t="s">
        <v>347</v>
      </c>
      <c r="K1" t="s">
        <v>349</v>
      </c>
    </row>
    <row r="2" spans="1:13" x14ac:dyDescent="0.25">
      <c r="B2" s="89"/>
    </row>
    <row r="3" spans="1:13" x14ac:dyDescent="0.25">
      <c r="A3" t="s">
        <v>150</v>
      </c>
      <c r="B3" s="89">
        <f>HOUR(H3)+(MINUTE(H3)/60)</f>
        <v>0</v>
      </c>
      <c r="C3" s="9">
        <v>0.39583333333333331</v>
      </c>
      <c r="D3" s="9">
        <v>0.75</v>
      </c>
      <c r="E3" s="9"/>
      <c r="F3" s="9"/>
      <c r="G3" s="9">
        <v>4.1666666666666664E-2</v>
      </c>
      <c r="H3" s="11">
        <f>IF(I3="YES",D3-C3+F3-E3-G3,0)</f>
        <v>0</v>
      </c>
      <c r="J3">
        <f>IF(I3="YES",8,0)</f>
        <v>0</v>
      </c>
      <c r="K3" s="7">
        <f>B3-J3</f>
        <v>0</v>
      </c>
    </row>
    <row r="4" spans="1:13" x14ac:dyDescent="0.25">
      <c r="A4" t="s">
        <v>151</v>
      </c>
      <c r="B4" s="89">
        <f t="shared" ref="B4:B7" si="0">HOUR(H4)+(MINUTE(H4)/60)</f>
        <v>0</v>
      </c>
      <c r="C4" s="9">
        <v>0.375</v>
      </c>
      <c r="D4" s="9">
        <v>0.75</v>
      </c>
      <c r="E4" s="9"/>
      <c r="F4" s="9"/>
      <c r="G4" s="9">
        <v>4.1666666666666664E-2</v>
      </c>
      <c r="H4" s="11">
        <f>IF(I4="YES",D4-C4+F4-E4-G4,0)</f>
        <v>0</v>
      </c>
      <c r="J4">
        <f>IF(I4="YES",8,0)</f>
        <v>0</v>
      </c>
      <c r="K4" s="7">
        <f t="shared" ref="K4:K7" si="1">B4-J4</f>
        <v>0</v>
      </c>
    </row>
    <row r="5" spans="1:13" x14ac:dyDescent="0.25">
      <c r="A5" t="s">
        <v>152</v>
      </c>
      <c r="B5" s="89">
        <f t="shared" si="0"/>
        <v>0</v>
      </c>
      <c r="C5" s="9">
        <v>0.36458333333333331</v>
      </c>
      <c r="D5" s="9">
        <v>0.73958333333333337</v>
      </c>
      <c r="E5" s="9"/>
      <c r="F5" s="9"/>
      <c r="G5" s="9">
        <v>3.125E-2</v>
      </c>
      <c r="H5" s="11">
        <f t="shared" ref="H5:H7" si="2">IF(I5="YES",D5-C5+F5-E5-G5,0)</f>
        <v>0</v>
      </c>
      <c r="J5">
        <f t="shared" ref="J5:J6" si="3">IF(I5="YES",8,0)</f>
        <v>0</v>
      </c>
      <c r="K5" s="7">
        <f t="shared" si="1"/>
        <v>0</v>
      </c>
    </row>
    <row r="6" spans="1:13" x14ac:dyDescent="0.25">
      <c r="A6" t="s">
        <v>153</v>
      </c>
      <c r="B6" s="89">
        <f t="shared" si="0"/>
        <v>8.5</v>
      </c>
      <c r="C6" s="9">
        <v>0.34375</v>
      </c>
      <c r="D6" s="9">
        <v>0.73958333333333337</v>
      </c>
      <c r="E6" s="9"/>
      <c r="F6" s="9"/>
      <c r="G6" s="9">
        <v>4.1666666666666664E-2</v>
      </c>
      <c r="H6" s="11">
        <f t="shared" ref="H6" si="4">IF(I6="YES",D6-C6+F6-E6-G6,0)</f>
        <v>0.35416666666666669</v>
      </c>
      <c r="I6" t="s">
        <v>436</v>
      </c>
      <c r="J6">
        <f t="shared" si="3"/>
        <v>8</v>
      </c>
      <c r="K6" s="7">
        <f t="shared" si="1"/>
        <v>0.5</v>
      </c>
    </row>
    <row r="7" spans="1:13" x14ac:dyDescent="0.25">
      <c r="A7" t="s">
        <v>154</v>
      </c>
      <c r="B7" s="89">
        <f t="shared" si="0"/>
        <v>8</v>
      </c>
      <c r="C7" s="9">
        <v>0.35416666666666669</v>
      </c>
      <c r="D7" s="9">
        <v>0.72916666666666663</v>
      </c>
      <c r="E7" s="9"/>
      <c r="F7" s="9"/>
      <c r="G7" s="9">
        <v>4.1666666666666664E-2</v>
      </c>
      <c r="H7" s="11">
        <f t="shared" si="2"/>
        <v>0.33333333333333326</v>
      </c>
      <c r="I7" t="s">
        <v>436</v>
      </c>
      <c r="J7">
        <f>IF(I7="YES",8,0)</f>
        <v>8</v>
      </c>
      <c r="K7" s="7">
        <f t="shared" si="1"/>
        <v>0</v>
      </c>
    </row>
    <row r="8" spans="1:13" x14ac:dyDescent="0.25">
      <c r="B8" s="89"/>
      <c r="K8" s="7"/>
    </row>
    <row r="9" spans="1:13" x14ac:dyDescent="0.25">
      <c r="A9" t="s">
        <v>156</v>
      </c>
      <c r="B9" s="89">
        <f>SUM(B1:B7)</f>
        <v>12.17</v>
      </c>
      <c r="C9" s="14"/>
      <c r="D9" s="14"/>
      <c r="E9" s="14"/>
      <c r="F9" s="14"/>
      <c r="G9" s="14"/>
      <c r="H9" s="14"/>
      <c r="K9" s="7">
        <f>SUM(K3:K7)</f>
        <v>0.5</v>
      </c>
    </row>
    <row r="10" spans="1:13" x14ac:dyDescent="0.25">
      <c r="A10" t="s">
        <v>157</v>
      </c>
      <c r="B10" s="89">
        <f>J10</f>
        <v>16</v>
      </c>
      <c r="C10" s="14"/>
      <c r="D10" s="14"/>
      <c r="E10" s="14"/>
      <c r="F10" s="14"/>
      <c r="G10" s="14"/>
      <c r="H10" s="14"/>
      <c r="J10">
        <f>SUM(J3:J7)</f>
        <v>16</v>
      </c>
      <c r="K10" s="7"/>
    </row>
    <row r="11" spans="1:13" x14ac:dyDescent="0.25">
      <c r="A11" t="s">
        <v>158</v>
      </c>
      <c r="B11" s="89">
        <f>B9-B10</f>
        <v>-3.83</v>
      </c>
      <c r="C11" s="14"/>
      <c r="D11" s="14"/>
      <c r="E11" s="14"/>
      <c r="F11" s="14"/>
      <c r="G11" s="14"/>
      <c r="H11" s="14"/>
      <c r="K11" s="7"/>
    </row>
    <row r="14" spans="1:13" x14ac:dyDescent="0.25">
      <c r="A14" t="s">
        <v>398</v>
      </c>
      <c r="D14" s="9"/>
      <c r="L14" s="9" t="s">
        <v>399</v>
      </c>
    </row>
    <row r="15" spans="1:13" ht="18" x14ac:dyDescent="0.35">
      <c r="A15">
        <v>6718</v>
      </c>
      <c r="B15" s="91" t="s">
        <v>396</v>
      </c>
      <c r="L15">
        <v>6933</v>
      </c>
      <c r="M15" s="88" t="s">
        <v>400</v>
      </c>
    </row>
    <row r="16" spans="1:13" ht="18" x14ac:dyDescent="0.35">
      <c r="A16">
        <v>6959</v>
      </c>
      <c r="B16" s="91" t="s">
        <v>397</v>
      </c>
      <c r="L16">
        <v>6612</v>
      </c>
      <c r="M16" s="88" t="s">
        <v>429</v>
      </c>
    </row>
    <row r="17" spans="1:13" ht="18" x14ac:dyDescent="0.35">
      <c r="A17">
        <v>6873</v>
      </c>
      <c r="B17" s="91" t="s">
        <v>401</v>
      </c>
      <c r="L17">
        <v>6591</v>
      </c>
      <c r="M17" s="88" t="s">
        <v>430</v>
      </c>
    </row>
    <row r="18" spans="1:13" ht="18" x14ac:dyDescent="0.35">
      <c r="A18">
        <v>6371</v>
      </c>
      <c r="B18" s="91" t="s">
        <v>402</v>
      </c>
      <c r="L18">
        <v>6594</v>
      </c>
      <c r="M18" s="88" t="s">
        <v>431</v>
      </c>
    </row>
    <row r="19" spans="1:13" ht="18" x14ac:dyDescent="0.35">
      <c r="A19">
        <v>6850</v>
      </c>
      <c r="B19" s="91" t="s">
        <v>403</v>
      </c>
      <c r="L19">
        <v>6866</v>
      </c>
      <c r="M19" s="88" t="s">
        <v>432</v>
      </c>
    </row>
    <row r="20" spans="1:13" ht="18" x14ac:dyDescent="0.35">
      <c r="A20">
        <v>6673</v>
      </c>
      <c r="B20" s="91" t="s">
        <v>404</v>
      </c>
      <c r="H20" s="12"/>
      <c r="L20">
        <v>6596</v>
      </c>
      <c r="M20" s="88" t="s">
        <v>433</v>
      </c>
    </row>
    <row r="21" spans="1:13" ht="18" x14ac:dyDescent="0.35">
      <c r="A21">
        <v>6864</v>
      </c>
      <c r="B21" s="91" t="s">
        <v>405</v>
      </c>
      <c r="L21">
        <v>6590</v>
      </c>
      <c r="M21" s="88" t="s">
        <v>434</v>
      </c>
    </row>
    <row r="22" spans="1:13" ht="18.75" thickBot="1" x14ac:dyDescent="0.4">
      <c r="A22">
        <v>6854</v>
      </c>
      <c r="B22" s="91" t="s">
        <v>406</v>
      </c>
      <c r="F22" s="13"/>
      <c r="H22" s="13"/>
      <c r="I22" s="13"/>
      <c r="K22" s="13"/>
      <c r="L22">
        <v>6653</v>
      </c>
      <c r="M22" s="88" t="s">
        <v>435</v>
      </c>
    </row>
    <row r="23" spans="1:13" ht="16.5" thickBot="1" x14ac:dyDescent="0.3">
      <c r="A23">
        <v>6032</v>
      </c>
      <c r="B23" s="91" t="s">
        <v>407</v>
      </c>
      <c r="C23" s="84"/>
      <c r="D23" s="85"/>
    </row>
    <row r="24" spans="1:13" ht="16.5" thickBot="1" x14ac:dyDescent="0.3">
      <c r="A24">
        <v>6874</v>
      </c>
      <c r="B24" s="91" t="s">
        <v>408</v>
      </c>
      <c r="C24" s="86"/>
      <c r="D24" s="87"/>
    </row>
    <row r="25" spans="1:13" ht="15.75" x14ac:dyDescent="0.25">
      <c r="A25">
        <v>6875</v>
      </c>
      <c r="B25" s="91" t="s">
        <v>409</v>
      </c>
    </row>
    <row r="26" spans="1:13" ht="15.75" x14ac:dyDescent="0.25">
      <c r="A26">
        <v>6829</v>
      </c>
      <c r="B26" s="91" t="s">
        <v>410</v>
      </c>
    </row>
    <row r="27" spans="1:13" ht="15.75" x14ac:dyDescent="0.25">
      <c r="A27">
        <v>6645</v>
      </c>
      <c r="B27" s="91" t="s">
        <v>411</v>
      </c>
    </row>
    <row r="28" spans="1:13" ht="15.75" x14ac:dyDescent="0.25">
      <c r="A28">
        <v>5946</v>
      </c>
      <c r="B28" s="91" t="s">
        <v>412</v>
      </c>
    </row>
    <row r="29" spans="1:13" ht="15.75" x14ac:dyDescent="0.25">
      <c r="A29">
        <v>6753</v>
      </c>
      <c r="B29" s="91" t="s">
        <v>413</v>
      </c>
    </row>
    <row r="30" spans="1:13" ht="15.75" x14ac:dyDescent="0.25">
      <c r="A30">
        <v>6679</v>
      </c>
      <c r="B30" s="91" t="s">
        <v>414</v>
      </c>
    </row>
    <row r="31" spans="1:13" ht="15.75" x14ac:dyDescent="0.25">
      <c r="A31">
        <v>5982</v>
      </c>
      <c r="B31" s="91" t="s">
        <v>415</v>
      </c>
    </row>
    <row r="32" spans="1:13" ht="15.75" x14ac:dyDescent="0.25">
      <c r="A32">
        <v>6572</v>
      </c>
      <c r="B32" s="91" t="s">
        <v>416</v>
      </c>
    </row>
    <row r="33" spans="1:2" ht="15.75" x14ac:dyDescent="0.25">
      <c r="A33">
        <v>6666</v>
      </c>
      <c r="B33" s="91" t="s">
        <v>417</v>
      </c>
    </row>
    <row r="34" spans="1:2" ht="15.75" x14ac:dyDescent="0.25">
      <c r="A34">
        <v>6035</v>
      </c>
      <c r="B34" s="91" t="s">
        <v>418</v>
      </c>
    </row>
    <row r="35" spans="1:2" ht="15.75" x14ac:dyDescent="0.25">
      <c r="A35">
        <v>2635</v>
      </c>
      <c r="B35" s="91" t="s">
        <v>419</v>
      </c>
    </row>
    <row r="36" spans="1:2" ht="15.75" x14ac:dyDescent="0.25">
      <c r="A36">
        <v>5927</v>
      </c>
      <c r="B36" s="91" t="s">
        <v>420</v>
      </c>
    </row>
    <row r="37" spans="1:2" ht="15.75" x14ac:dyDescent="0.25">
      <c r="A37">
        <v>6486</v>
      </c>
      <c r="B37" s="91" t="s">
        <v>421</v>
      </c>
    </row>
    <row r="38" spans="1:2" ht="15.75" x14ac:dyDescent="0.25">
      <c r="A38">
        <v>6540</v>
      </c>
      <c r="B38" s="91" t="s">
        <v>422</v>
      </c>
    </row>
    <row r="39" spans="1:2" ht="15.75" x14ac:dyDescent="0.25">
      <c r="A39">
        <v>6150</v>
      </c>
      <c r="B39" s="91" t="s">
        <v>423</v>
      </c>
    </row>
    <row r="40" spans="1:2" ht="15.75" x14ac:dyDescent="0.25">
      <c r="A40">
        <v>6416</v>
      </c>
      <c r="B40" s="91" t="s">
        <v>424</v>
      </c>
    </row>
    <row r="41" spans="1:2" ht="15.75" x14ac:dyDescent="0.25">
      <c r="A41">
        <v>6104</v>
      </c>
      <c r="B41" s="91" t="s">
        <v>425</v>
      </c>
    </row>
    <row r="42" spans="1:2" ht="15.75" x14ac:dyDescent="0.25">
      <c r="A42">
        <v>6374</v>
      </c>
      <c r="B42" s="91" t="s">
        <v>426</v>
      </c>
    </row>
    <row r="43" spans="1:2" ht="15.75" x14ac:dyDescent="0.25">
      <c r="A43">
        <v>5670</v>
      </c>
      <c r="B43" s="91" t="s">
        <v>427</v>
      </c>
    </row>
    <row r="44" spans="1:2" ht="15.75" x14ac:dyDescent="0.25">
      <c r="A44">
        <v>6168</v>
      </c>
      <c r="B44" s="91" t="s">
        <v>428</v>
      </c>
    </row>
    <row r="52" spans="6:7" x14ac:dyDescent="0.25">
      <c r="F52" t="s">
        <v>437</v>
      </c>
    </row>
    <row r="53" spans="6:7" x14ac:dyDescent="0.25">
      <c r="F53" t="s">
        <v>438</v>
      </c>
    </row>
    <row r="54" spans="6:7" x14ac:dyDescent="0.25">
      <c r="F54" t="s">
        <v>439</v>
      </c>
      <c r="G54" t="s">
        <v>440</v>
      </c>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92" t="s">
        <v>339</v>
      </c>
      <c r="B1" s="93"/>
      <c r="C1" s="94"/>
      <c r="D1" s="97" t="s">
        <v>119</v>
      </c>
      <c r="E1" s="98"/>
      <c r="F1" s="99"/>
      <c r="G1" s="96" t="s">
        <v>340</v>
      </c>
      <c r="H1" s="96"/>
      <c r="I1" s="59" t="s">
        <v>341</v>
      </c>
      <c r="J1" s="60" t="s">
        <v>345</v>
      </c>
      <c r="K1" s="95" t="s">
        <v>356</v>
      </c>
      <c r="L1" s="95"/>
      <c r="M1" s="95" t="s">
        <v>354</v>
      </c>
      <c r="N1" s="95"/>
      <c r="O1" s="95" t="s">
        <v>372</v>
      </c>
      <c r="P1" s="95"/>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5" t="s">
        <v>355</v>
      </c>
      <c r="B1" s="95"/>
      <c r="C1" s="95" t="s">
        <v>354</v>
      </c>
      <c r="D1" s="95"/>
      <c r="E1" s="100" t="s">
        <v>356</v>
      </c>
      <c r="F1" s="101"/>
      <c r="G1" s="102"/>
    </row>
    <row r="2" spans="1:7" ht="15.75" thickBot="1" x14ac:dyDescent="0.3">
      <c r="A2" s="50" t="s">
        <v>13</v>
      </c>
      <c r="B2" s="51" t="s">
        <v>344</v>
      </c>
      <c r="C2" s="50" t="s">
        <v>13</v>
      </c>
      <c r="D2" s="51" t="s">
        <v>358</v>
      </c>
      <c r="E2" s="50" t="s">
        <v>13</v>
      </c>
      <c r="F2" s="79" t="s">
        <v>385</v>
      </c>
      <c r="G2" s="75" t="s">
        <v>394</v>
      </c>
    </row>
    <row r="3" spans="1:7" x14ac:dyDescent="0.25">
      <c r="A3" s="52">
        <v>5930</v>
      </c>
      <c r="B3" s="53" t="s">
        <v>350</v>
      </c>
      <c r="C3" s="52">
        <v>6165</v>
      </c>
      <c r="D3" s="53" t="s">
        <v>350</v>
      </c>
      <c r="E3" s="52">
        <v>1911</v>
      </c>
      <c r="F3" s="80" t="s">
        <v>383</v>
      </c>
      <c r="G3" s="76" t="s">
        <v>388</v>
      </c>
    </row>
    <row r="4" spans="1:7" x14ac:dyDescent="0.25">
      <c r="A4" s="54">
        <v>5875</v>
      </c>
      <c r="B4" s="55" t="s">
        <v>350</v>
      </c>
      <c r="C4" s="54">
        <v>6203</v>
      </c>
      <c r="D4" s="55" t="s">
        <v>350</v>
      </c>
      <c r="E4" s="54">
        <v>2276</v>
      </c>
      <c r="F4" s="81" t="s">
        <v>384</v>
      </c>
      <c r="G4" s="77" t="s">
        <v>78</v>
      </c>
    </row>
    <row r="5" spans="1:7" x14ac:dyDescent="0.25">
      <c r="A5" s="54">
        <v>5887</v>
      </c>
      <c r="B5" s="55" t="s">
        <v>351</v>
      </c>
      <c r="C5" s="54">
        <v>6158</v>
      </c>
      <c r="D5" s="55" t="s">
        <v>350</v>
      </c>
      <c r="E5" s="54">
        <v>5457</v>
      </c>
      <c r="F5" s="81" t="s">
        <v>384</v>
      </c>
      <c r="G5" s="77" t="s">
        <v>389</v>
      </c>
    </row>
    <row r="6" spans="1:7" x14ac:dyDescent="0.25">
      <c r="A6" s="54">
        <v>5738</v>
      </c>
      <c r="B6" s="55" t="s">
        <v>350</v>
      </c>
      <c r="C6" s="54">
        <v>6041</v>
      </c>
      <c r="D6" s="55" t="s">
        <v>350</v>
      </c>
      <c r="E6" s="54">
        <v>5594</v>
      </c>
      <c r="F6" s="81" t="s">
        <v>384</v>
      </c>
      <c r="G6" s="77" t="s">
        <v>390</v>
      </c>
    </row>
    <row r="7" spans="1:7" x14ac:dyDescent="0.25">
      <c r="A7" s="54">
        <v>5963</v>
      </c>
      <c r="B7" s="55" t="s">
        <v>351</v>
      </c>
      <c r="C7" s="54">
        <v>6173</v>
      </c>
      <c r="D7" s="55" t="s">
        <v>350</v>
      </c>
      <c r="E7" s="54">
        <v>5630</v>
      </c>
      <c r="F7" s="81" t="s">
        <v>384</v>
      </c>
      <c r="G7" s="77" t="s">
        <v>391</v>
      </c>
    </row>
    <row r="8" spans="1:7" ht="45" x14ac:dyDescent="0.25">
      <c r="A8" s="56">
        <v>6051</v>
      </c>
      <c r="B8" s="55" t="s">
        <v>350</v>
      </c>
      <c r="C8" s="56">
        <v>6206</v>
      </c>
      <c r="D8" s="55" t="s">
        <v>350</v>
      </c>
      <c r="E8" s="54">
        <v>6110</v>
      </c>
      <c r="F8" s="83" t="s">
        <v>387</v>
      </c>
      <c r="G8" s="77" t="s">
        <v>392</v>
      </c>
    </row>
    <row r="9" spans="1:7" x14ac:dyDescent="0.25">
      <c r="A9" s="54">
        <v>5454</v>
      </c>
      <c r="B9" s="55" t="s">
        <v>351</v>
      </c>
      <c r="C9" s="54"/>
      <c r="D9" s="55"/>
      <c r="E9" s="54">
        <v>6384</v>
      </c>
      <c r="F9" s="81" t="s">
        <v>393</v>
      </c>
      <c r="G9" s="77" t="s">
        <v>386</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xmlns:xlrd2="http://schemas.microsoft.com/office/spreadsheetml/2017/richdata2"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2019-07-19T15:09:17Z</dcterms:modified>
</cp:coreProperties>
</file>