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87A2C89F-EF88-47C6-AF52-08A9036561F5}"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M18" i="2" l="1"/>
  <c r="L18" i="2"/>
  <c r="K18" i="2"/>
  <c r="J18"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<sst xmlns="http://schemas.openxmlformats.org/spreadsheetml/2006/main" count="1064" uniqueCount="401">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</sst>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J10" sqref="J10"/>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381</v>
      </c>
      <c r="B1" s="85"/>
      <c r="C1" s="86"/>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c r="B7" s="63"/>
      <c r="C7" s="41"/>
      <c r="D7" s="73"/>
    </row>
    <row r="8" spans="1:5" x14ac:dyDescent="0.25">
      <c r="A8" s="42"/>
      <c r="B8" s="63"/>
      <c r="C8" s="41"/>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384</v>
      </c>
      <c r="C13" s="41" t="s">
        <v>385</v>
      </c>
      <c r="D13" s="73"/>
      <c r="E13" t="s">
        <v>386</v>
      </c>
    </row>
    <row r="14" spans="1:5" x14ac:dyDescent="0.25">
      <c r="A14" s="42">
        <v>6361</v>
      </c>
      <c r="B14" s="63" t="s">
        <v>384</v>
      </c>
      <c r="C14" s="41" t="s">
        <v>387</v>
      </c>
      <c r="D14" s="73"/>
    </row>
    <row r="15" spans="1:5" x14ac:dyDescent="0.25">
      <c r="A15" s="40">
        <v>6213</v>
      </c>
      <c r="B15" s="63" t="s">
        <v>384</v>
      </c>
      <c r="C15" s="41" t="s">
        <v>367</v>
      </c>
      <c r="D15" s="73"/>
    </row>
    <row r="16" spans="1:5" x14ac:dyDescent="0.25">
      <c r="A16" s="40">
        <v>6214</v>
      </c>
      <c r="B16" s="63" t="s">
        <v>384</v>
      </c>
      <c r="C16" s="41" t="s">
        <v>367</v>
      </c>
      <c r="D16" s="73"/>
    </row>
    <row r="17" spans="1:4" x14ac:dyDescent="0.25">
      <c r="A17" s="40">
        <v>6211</v>
      </c>
      <c r="B17" s="63" t="s">
        <v>384</v>
      </c>
      <c r="C17" s="41" t="s">
        <v>378</v>
      </c>
      <c r="D17" s="73"/>
    </row>
    <row r="18" spans="1:4" x14ac:dyDescent="0.25">
      <c r="A18" s="40">
        <v>6160</v>
      </c>
      <c r="B18" s="63" t="s">
        <v>384</v>
      </c>
      <c r="C18" s="41" t="s">
        <v>375</v>
      </c>
      <c r="D18" s="73"/>
    </row>
    <row r="19" spans="1:4" x14ac:dyDescent="0.25">
      <c r="A19" s="40">
        <v>6167</v>
      </c>
      <c r="B19" s="63" t="s">
        <v>384</v>
      </c>
      <c r="C19" s="41" t="s">
        <v>379</v>
      </c>
      <c r="D19" s="73"/>
    </row>
    <row r="20" spans="1:4" x14ac:dyDescent="0.25">
      <c r="A20" s="40">
        <v>6146</v>
      </c>
      <c r="B20" s="63" t="s">
        <v>384</v>
      </c>
      <c r="C20" s="41" t="s">
        <v>367</v>
      </c>
      <c r="D20" s="73"/>
    </row>
    <row r="21" spans="1:4" x14ac:dyDescent="0.25">
      <c r="A21" s="40">
        <v>6125</v>
      </c>
      <c r="B21" s="63" t="s">
        <v>384</v>
      </c>
      <c r="C21" s="41" t="s">
        <v>367</v>
      </c>
      <c r="D21" s="73"/>
    </row>
    <row r="22" spans="1:4" x14ac:dyDescent="0.25">
      <c r="A22" s="40">
        <v>6127</v>
      </c>
      <c r="B22" s="63" t="s">
        <v>384</v>
      </c>
      <c r="C22" s="41" t="s">
        <v>367</v>
      </c>
      <c r="D22" s="73"/>
    </row>
    <row r="23" spans="1:4" x14ac:dyDescent="0.25">
      <c r="A23" s="40">
        <v>6126</v>
      </c>
      <c r="B23" s="63" t="s">
        <v>384</v>
      </c>
      <c r="C23" s="41" t="s">
        <v>367</v>
      </c>
      <c r="D23" s="73"/>
    </row>
    <row r="24" spans="1:4" x14ac:dyDescent="0.25">
      <c r="A24" s="40">
        <v>6124</v>
      </c>
      <c r="B24" s="63" t="s">
        <v>384</v>
      </c>
      <c r="C24" s="41" t="s">
        <v>367</v>
      </c>
      <c r="D24" s="73"/>
    </row>
    <row r="25" spans="1:4" x14ac:dyDescent="0.25">
      <c r="A25" s="40">
        <v>6123</v>
      </c>
      <c r="B25" s="63" t="s">
        <v>384</v>
      </c>
      <c r="C25" s="41" t="s">
        <v>367</v>
      </c>
      <c r="D25" s="73"/>
    </row>
    <row r="26" spans="1:4" x14ac:dyDescent="0.25">
      <c r="A26" s="40">
        <v>6046</v>
      </c>
      <c r="B26" s="63" t="s">
        <v>384</v>
      </c>
      <c r="C26" s="41" t="s">
        <v>367</v>
      </c>
      <c r="D26" s="73"/>
    </row>
    <row r="27" spans="1:4" x14ac:dyDescent="0.25">
      <c r="A27" s="40">
        <v>6116</v>
      </c>
      <c r="B27" s="63" t="s">
        <v>384</v>
      </c>
      <c r="C27" s="41" t="s">
        <v>368</v>
      </c>
      <c r="D27" s="73"/>
    </row>
    <row r="28" spans="1:4" ht="15.75" thickBot="1" x14ac:dyDescent="0.3">
      <c r="A28" s="43">
        <v>6118</v>
      </c>
      <c r="B28" s="70" t="s">
        <v>384</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2"/>
  <sheetViews>
    <sheetView tabSelected="1" workbookViewId="0">
      <selection activeCell="L16" sqref="L16"/>
    </sheetView>
  </sheetViews>
  <sheetFormatPr defaultColWidth="11.42578125" defaultRowHeight="15" x14ac:dyDescent="0.25"/>
  <cols>
    <col min="1" max="1" width="16.85546875" customWidth="1"/>
    <col min="11" max="11" width="11.85546875" customWidth="1"/>
  </cols>
  <sheetData>
    <row r="1" spans="1:11" x14ac:dyDescent="0.25">
      <c r="A1" t="s">
        <v>155</v>
      </c>
      <c r="B1" s="7">
        <v>0.5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0.34722222222222227</v>
      </c>
      <c r="D3" s="9">
        <v>0.625</v>
      </c>
      <c r="E3" s="9">
        <v>0.6875</v>
      </c>
      <c r="F3" s="9">
        <v>0.72916666666666663</v>
      </c>
      <c r="G3" s="9">
        <v>0</v>
      </c>
      <c r="H3" s="11">
        <f>IF(I3="YES",D3-C3+F3-E3-G3,0)</f>
        <v>0</v>
      </c>
      <c r="J3">
        <f>IF(I3="YES",8,0)</f>
        <v>0</v>
      </c>
      <c r="K3" s="7">
        <f>B3-J3</f>
        <v>0</v>
      </c>
    </row>
    <row r="4" spans="1:11" x14ac:dyDescent="0.25">
      <c r="A4" t="s">
        <v>151</v>
      </c>
      <c r="B4" s="7">
        <f t="shared" ref="B4:B7" si="0">HOUR(H4)+(MINUTE(H4)/60)</f>
        <v>0</v>
      </c>
      <c r="C4" s="9">
        <v>0.39583333333333331</v>
      </c>
      <c r="D4" s="9">
        <v>0.625</v>
      </c>
      <c r="E4" s="9">
        <v>0.67708333333333337</v>
      </c>
      <c r="F4" s="9">
        <v>0.71875</v>
      </c>
      <c r="G4" s="9">
        <v>0</v>
      </c>
      <c r="H4" s="11">
        <f t="shared" ref="H4:H7" si="1">IF(I4="YES",D4-C4+F4-E4-G4,0)</f>
        <v>0</v>
      </c>
      <c r="J4">
        <f>IF(I4="YES",8,0)</f>
        <v>0</v>
      </c>
      <c r="K4" s="7">
        <f t="shared" ref="K4:K7" si="2">B4-J4</f>
        <v>0</v>
      </c>
    </row>
    <row r="5" spans="1:11" x14ac:dyDescent="0.25">
      <c r="A5" t="s">
        <v>152</v>
      </c>
      <c r="B5" s="7">
        <f t="shared" si="0"/>
        <v>0</v>
      </c>
      <c r="C5" s="9">
        <v>0.3611111111111111</v>
      </c>
      <c r="D5" s="9">
        <v>0.75</v>
      </c>
      <c r="E5" s="9"/>
      <c r="F5" s="9"/>
      <c r="G5" s="9">
        <v>4.1666666666666664E-2</v>
      </c>
      <c r="H5" s="11">
        <f t="shared" si="1"/>
        <v>0</v>
      </c>
      <c r="J5">
        <f t="shared" ref="J5:J6" si="3">IF(I5="YES",8,0)</f>
        <v>0</v>
      </c>
      <c r="K5" s="7">
        <f t="shared" si="2"/>
        <v>0</v>
      </c>
    </row>
    <row r="6" spans="1:11" x14ac:dyDescent="0.25">
      <c r="A6" t="s">
        <v>153</v>
      </c>
      <c r="B6" s="7">
        <f t="shared" si="0"/>
        <v>0</v>
      </c>
      <c r="C6" s="9">
        <v>0.36458333333333331</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0.35069444444444442</v>
      </c>
      <c r="D7" s="9">
        <v>0.72569444444444453</v>
      </c>
      <c r="E7" s="9"/>
      <c r="F7" s="9"/>
      <c r="G7" s="9">
        <v>4.1666666666666664E-2</v>
      </c>
      <c r="H7" s="11">
        <f t="shared" si="1"/>
        <v>0</v>
      </c>
      <c r="J7">
        <f>IF(I7="YES",6,0)</f>
        <v>0</v>
      </c>
      <c r="K7" s="7">
        <f t="shared" si="2"/>
        <v>0</v>
      </c>
    </row>
    <row r="8" spans="1:11" x14ac:dyDescent="0.25">
      <c r="B8" s="7"/>
      <c r="K8" s="7"/>
    </row>
    <row r="9" spans="1:11" x14ac:dyDescent="0.25">
      <c r="A9" t="s">
        <v>156</v>
      </c>
      <c r="B9" s="7">
        <f>SUM(B1:B7)</f>
        <v>0.5</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0.5</v>
      </c>
      <c r="C11" s="14"/>
      <c r="D11" s="14"/>
      <c r="E11" s="14"/>
      <c r="F11" s="14"/>
      <c r="G11" s="14"/>
      <c r="H11" s="14"/>
      <c r="K11" s="7"/>
    </row>
    <row r="14" spans="1:11" x14ac:dyDescent="0.25">
      <c r="D14" s="9"/>
      <c r="F14" s="9"/>
    </row>
    <row r="18" spans="6:13" x14ac:dyDescent="0.25">
      <c r="J18">
        <f>22.8/4</f>
        <v>5.7</v>
      </c>
      <c r="K18">
        <f>29.64/6</f>
        <v>4.9400000000000004</v>
      </c>
      <c r="L18">
        <f>J18-K18</f>
        <v>0.75999999999999979</v>
      </c>
      <c r="M18">
        <f>L18*2</f>
        <v>1.5199999999999996</v>
      </c>
    </row>
    <row r="20" spans="6:13" x14ac:dyDescent="0.25">
      <c r="H20" s="12"/>
    </row>
    <row r="22" spans="6:13"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30"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2018-10-05T15:25:33Z</dcterms:modified>
</cp:coreProperties>
</file>